
<file path=[Content_Types].xml><?xml version="1.0" encoding="utf-8"?>
<Types xmlns="http://schemas.openxmlformats.org/package/2006/content-types">
  <Default Extension="bin" ContentType="application/vnd.openxmlformats-officedocument.spreadsheetml.printerSetting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Override PartName="/xl/workbook.xml" ContentType="application/vnd.openxmlformats-officedocument.spreadsheetml.sheet.main+xml"/>
  <Override PartName="/docProps/app.xml" ContentType="application/vnd.openxmlformats-officedocument.extended-properties+xml"/>
  <Override PartName="/xl/worksheets/sheet2.xml" ContentType="application/vnd.openxmlformats-officedocument.spreadsheetml.worksheet+xml"/>
  <Override PartName="/xl/worksheets/sheet1.xml" ContentType="application/vnd.openxmlformats-officedocument.spreadsheetml.worksheet+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7"/>
  <workbookPr defaultThemeVersion="124226"/>
  <bookViews>
    <workbookView xWindow="0" yWindow="0" windowWidth="20490" windowHeight="7530"/>
  </bookViews>
  <sheets>
    <sheet name="August Reporting Season" sheetId="1" r:id="rId1"/>
    <sheet name="DISCLAIMER" sheetId="3" r:id="rId2"/>
  </sheets>
  <calcPr calcId="125725"/>
</workbook>
</file>

<file path=xl/calcChain.xml><?xml version="1.0" encoding="utf-8"?>
<calcChain xmlns="http://schemas.openxmlformats.org/spreadsheetml/2006/main">
  <c r="G131" i="1"/>
  <c r="F131"/>
  <c r="E131"/>
  <c r="I6" s="1"/>
  <c r="D131"/>
  <c r="I4" s="1"/>
  <c r="B7"/>
  <c r="B5"/>
  <c r="B8"/>
  <c r="I8" l="1"/>
</calcChain>
</file>

<file path=xl/sharedStrings.xml><?xml version="1.0" encoding="utf-8"?>
<sst xmlns="http://schemas.openxmlformats.org/spreadsheetml/2006/main" count="1018" uniqueCount="899">
  <si>
    <t>Company</t>
  </si>
  <si>
    <t>Code</t>
  </si>
  <si>
    <t>Result</t>
  </si>
  <si>
    <t>Profit</t>
  </si>
  <si>
    <t>Rating</t>
  </si>
  <si>
    <t>FNArena Reporting Season Monitor</t>
  </si>
  <si>
    <t>TERMS AND CONDITIONS OF USE, AND DISCLAIMERS</t>
  </si>
  <si>
    <t>These Terms and Conditions of Use, and Disclaimers constitutes your agreement with News Network with respect to your use of its FN</t>
  </si>
  <si>
    <t>Arena website, its weekday news periodical, Australian Broker Call, as well as it’s monthly periodical Australian Super Stock Report,</t>
  </si>
  <si>
    <t>as well as any other publications (including articles) News Network may publish on its website, or anywhere else, from time to time.</t>
  </si>
  <si>
    <t>Please read the contents of this page carefully as it contains important legal information and disclaimers. By entering and perusing the</t>
  </si>
  <si>
    <t>website, reading the Australian Broker Call or the Australian Super Stock Report, or, if you are subscriber, by entering the password</t>
  </si>
  <si>
    <t>protected part of the website, you acknowledge that you have read, understood and accept this agreement.</t>
  </si>
  <si>
    <t>By accepting this agreement you acknowledge, understand and accept the following:</t>
  </si>
  <si>
    <t>1. Reference to “FN Arena” and “News Network” means reference to News Network Ltd, its journalists, directors, other employees,</t>
  </si>
  <si>
    <t>affiliates, agents, associates and subsidiaries.</t>
  </si>
  <si>
    <t>2. News Network Ltd is the owner of the FN Arena website and brand name.</t>
  </si>
  <si>
    <t>3. Reference to “we” or “us” is reference to News Network.</t>
  </si>
  <si>
    <t>4. Reference to “this website” or the “FN Arena website” means reference to www.fnarena.com, and includes reference to News</t>
  </si>
  <si>
    <t>Network’s weekday news periodical, Australian Broker Call, as well as its monthly periodical Australian Super Stock Report, as well as</t>
  </si>
  <si>
    <t>any other publications (including articles) News Network may publish on this website, or anywhere else, from time to time.</t>
  </si>
  <si>
    <t>5. Reference to “news periodicals” means reference to News Network’s weekday periodical, Australian Broker Call, as well as it’s</t>
  </si>
  <si>
    <t>monthly periodical Australian Super Stock Report, as well as any other periodicals News Network may publish from time to time on this</t>
  </si>
  <si>
    <t>website, or anywhere else, from time to time.</t>
  </si>
  <si>
    <t>6. Reference to “publications” in this agreement means any material, including articles, published or put in print on the FNArena</t>
  </si>
  <si>
    <t>website, or anywhere else, whatsoever, and includes News Network’s weekday periodical, Australian Broker Call, as well as it’s monthly</t>
  </si>
  <si>
    <t>periodical Australian Super Stock Report, and any other periodicals News Network may publish from time to time.</t>
  </si>
  <si>
    <t>7. Reference to a “visitor” means, you, a visitor to this website, and includes a subscriber to Australian Broker Call and the Australian</t>
  </si>
  <si>
    <t>Super Stock Report, as well as any other publications or periodicals News Network may, from time to time, publish on this website.</t>
  </si>
  <si>
    <t>8. News Network is a media company which employs financial journalists to report financial news. News Network’s journalists perform</t>
  </si>
  <si>
    <t>the required research and collect the information that is, ultimately, each day, published on this website and in News Network’s</t>
  </si>
  <si>
    <t>news periodicals. As is obvious, the process by which the information is collected and delivered to you is a purely journalistic one</t>
  </si>
  <si>
    <t>and, therefore, the comments, opinions and recommendations News Network reports on this website are not the opinions of News</t>
  </si>
  <si>
    <t>Network or any of its journalist or other employees. News Network is ONLY and specifically a matter-of-fact reporter of industry signals</t>
  </si>
  <si>
    <t>suggesting price direction probability of some shares. News Network simply delivers the information – it does not create it.</t>
  </si>
  <si>
    <t>9. Although News Network obtains the information published herein from sources deemed to be reliable, and given and received in good</t>
  </si>
  <si>
    <t>faith, it cannot and does not guarantee its accuracy. News Network does not take any responsibility either for the financial soundness</t>
  </si>
  <si>
    <t>or for the correctness of statement made or opinion expressed in the data or content reported by News Network, and cannot and does</t>
  </si>
  <si>
    <t>not guarantee the reliability and accuracy of the opinions of the brokers whose opinions, recommendations and forecasts it reports.</t>
  </si>
  <si>
    <t>10. News Network publishes this website, all publications and its periodicals strictly for convenient personal, non-commercial,</t>
  </si>
  <si>
    <t>educational and informational purposes of its subscribers only. Our goal is to provide the subscribers with a convenient starting point</t>
  </si>
  <si>
    <t>of potentially useful, but not comprehensive, content that can educate or otherwise enhance a visitor’s knowledge base and frame</t>
  </si>
  <si>
    <t>of reference.</t>
  </si>
  <si>
    <t>11. News Network is NOT a stock broker or financial or trading advisor, nor is it an advisory service of any kind, and no advice or</t>
  </si>
  <si>
    <t>recommendations on investments or trading are made nor implied on this website. Nothing contained in this website is intended to be,</t>
  </si>
  <si>
    <t>nor shall it be construed as, advice or recommendation. Any investment or other decisions made by you must be based solely on your</t>
  </si>
  <si>
    <t>own evaluation of the targeted subject for investment, and your financial circumstances and investment objectives, and News Network</t>
  </si>
  <si>
    <t>will not be held liable for any such investments and decisions.</t>
  </si>
  <si>
    <t>12. It is distinctly understood and accepted that the shares referred to in the FN Arena website, News Network’s publications and/or</t>
  </si>
  <si>
    <t>periodicals have not been recommended by News Network. The content and or any comments found of this website, including</t>
  </si>
  <si>
    <t>the content and/or comments published in any publication and/or periodicals published by News Network, do not constitute a</t>
  </si>
  <si>
    <t>recommendation or endorsement by News Network with respect to any company, security, share or investment or any financial or</t>
  </si>
  <si>
    <t>investment product.</t>
  </si>
  <si>
    <t>13. This website makes no representations, and, to the extent allowed by the law, specifically disclaims all warranties, express, implied</t>
  </si>
  <si>
    <t>or statutory, regarding the accuracy, timeliness, completeness, merchantability or fitness for any particular purpose of any material</t>
  </si>
  <si>
    <t>contained in the website.</t>
  </si>
  <si>
    <t>14. Before making an investment decision, you must do your own research and rely on your own examination of the share, and the risk</t>
  </si>
  <si>
    <t>involved, and not on what you read on the FN Arena website, or in any publication or periodical. The content of this website is provided</t>
  </si>
  <si>
    <t>strictly for convenient personal, non-commercial educational and informational purposes only and News Network shall not be held liable</t>
  </si>
  <si>
    <t>for any investment decisions, sales or purchase decisions, which you may have made based on what you have read on this website or</t>
  </si>
  <si>
    <t>in the periodicals published by News Network from time to time, or in any other publications News Network may publish on its website,</t>
  </si>
  <si>
    <t>or anywhere else, from time to time. Anyone who makes investment decisions based on what they read on this website does so at their</t>
  </si>
  <si>
    <t>own risk, and agrees that they cannot hold News Network responsible and/or liable for any loss whatsoever.</t>
  </si>
  <si>
    <t>15. It is your responsibility to evaluate the completeness, accuracy and usefulness of any content made available on this website. If you</t>
  </si>
  <si>
    <t>are unsure, or in doubt about the meaning of any information, you should consult your financial advisor.</t>
  </si>
  <si>
    <t>16. News Network does not guarantee any returns on investments made in any share mentioned on this website by the visitors. As</t>
  </si>
  <si>
    <t>any investor well knows, any investment opportunity, strategy or concept involves a degree of risk and investors should not invest any</t>
  </si>
  <si>
    <t>funds unless they can afford to take the risk of losing their investment. News Network strongly suggests that you consult your own</t>
  </si>
  <si>
    <t>financial advisors regarding the soundness of any intended investments, strategies or concepts, and discuss with such advisor your</t>
  </si>
  <si>
    <t>individual investment needs and goals. You may also wish to consult the broker who expressed the opinion we have reported on in the</t>
  </si>
  <si>
    <t>news periodicals we publish.</t>
  </si>
  <si>
    <t>17. News Network shall not be held liable to any visitor of the FN Arena website, or any reader of its periodicals and/or publications,</t>
  </si>
  <si>
    <t>or anyone else who may have relied on this website, directly or indirectly, for any inaccuracies in the printed material found on the</t>
  </si>
  <si>
    <t>FN Arena website, in the periodicals and/or other publications, any typing errors, omissions, interruptions, timeliness, completeness,</t>
  </si>
  <si>
    <t>deletions, defects, failure of performance, computer virus, communication line failures, alterations of, or use of any content herein,</t>
  </si>
  <si>
    <t>regardless of cause, for any loss or damage resulting therefrom.</t>
  </si>
  <si>
    <t>18. Under no circumstances, including, but not limited to negligence, shall News Network be liable for any direct, indirect, incidental,</t>
  </si>
  <si>
    <t>special or consequential damages that result from the use of, or the inability to use, the FN Arena website, and any or the News</t>
  </si>
  <si>
    <t>Network’s publications and/or periodicals.</t>
  </si>
  <si>
    <t>19. As a condition of use of the FN Arena Website, News Network’s publications and periodicals, you agree to indemnify News Network</t>
  </si>
  <si>
    <t>and all those affiliated with it from and against any and all liabilities, expenses (including legal costs) and damages arising out of</t>
  </si>
  <si>
    <t>claims resulting from your use of the FN Arena website, News Network’s publications and periodicals. If you are uncertain about</t>
  </si>
  <si>
    <t>this agreement or the contents of the FN Arena’s website, or are dissatisfied in any shape or from, with the content of the FN Arena</t>
  </si>
  <si>
    <t>website, or any of the publications or periodicals, or you do not agree with these terms and conditions, your sole and exclusive remedy</t>
  </si>
  <si>
    <t>is to discontinue using the FN Arena website, News Network’s publications and periodicals.</t>
  </si>
  <si>
    <t>20. News Network may, from time to time, publish advice, opinions and statements of various third parties, other then the ten stock</t>
  </si>
  <si>
    <t>brokers, and various other information and content providers. News Network does not represent or endorse the accuracy or reliability</t>
  </si>
  <si>
    <t>of any advice, opinion, statement or other information provided by these third parties. Reliance upon any such opinion, advice,</t>
  </si>
  <si>
    <t>statement, or other information is at your own risk.</t>
  </si>
  <si>
    <t>21. The FN Arena website may contain links and pointers to websites maintained by third parties. News Network does not operate or</t>
  </si>
  <si>
    <t>control in any respect any information, products or services on such third-party websites. Third party links are included solely for the</t>
  </si>
  <si>
    <t>convenience of visitors, and do not constitute any endorsement by News Network of any products or services provided by the third</t>
  </si>
  <si>
    <t>party link owners or operators. News Network has no control over any websites that we might link to and does not take responsibility</t>
  </si>
  <si>
    <t>for their quality, content or suitability.</t>
  </si>
  <si>
    <t>22. News Network is not responsible for claims made by advertisers on the FN Arena website or in any of its periodicals. Such</t>
  </si>
  <si>
    <t>advertisements are included solely for the convenience of visitors, and do not constitute any endorsement by News Network of any</t>
  </si>
  <si>
    <t>products or services advertised. News Network does not check the accuracy of the statements made by the advertisers. You assume</t>
  </si>
  <si>
    <t>sole responsibility for the access and use of third party links and pointers from the FN Arena website, as well as any purchases you</t>
  </si>
  <si>
    <t>may make from those third parties (including advertisers).</t>
  </si>
  <si>
    <t>23. All the content, information and material made available on this website are provided to you “as is” and without warranty of any</t>
  </si>
  <si>
    <t>kind from News Network whether express or implied, including, but not limited to, implied warranties of merchantability and fitness for</t>
  </si>
  <si>
    <t>a particular purpose, title, non-infringement, security or accuracy, nor does News Network endorse or take any responsibility for the</t>
  </si>
  <si>
    <t>accuracy or reliability of any opinion, advise or statement made through the FN Arena website, its periodicals, or for making good all</t>
  </si>
  <si>
    <t>or part of any loss and/or damage that may have been caused by the visitor’s reliance on any information, advise, product or service</t>
  </si>
  <si>
    <t>obtained from a linked website.</t>
  </si>
  <si>
    <t>24. News Network is not liable for any copyright infringements incurred by any outside content or information contributors, or by third</t>
  </si>
  <si>
    <t>parties who have links to this website, or advertise on this website.</t>
  </si>
  <si>
    <t>25. News Network reserves the right to make any and all changes to the FN Arena website, including the publications and periodicals,</t>
  </si>
  <si>
    <t>at its sole discretion without notice to you. News Network reserves the right to deny access to this website or its information to anyone</t>
  </si>
  <si>
    <t>at any time.</t>
  </si>
  <si>
    <t>26. This agreement shall be deemed to include all other notices, policies, disclaimers, and other terms contained in the FN Arena</t>
  </si>
  <si>
    <t>website, provided, however, that in the event of a conflict between such other terms and the terms of this agreement, the terms of this</t>
  </si>
  <si>
    <t>agreement shall prevail.</t>
  </si>
  <si>
    <t>27. News Network shall have the right, at its discretion, to change, modify, add or remove terms of this agreement at any time.</t>
  </si>
  <si>
    <t>Changes shall be effective immediately. Notification of any such changes shall be made herein, therefore, you are strongly advised to</t>
  </si>
  <si>
    <t>read these terms each time you wish to access the FN Arena website or any periodical.</t>
  </si>
  <si>
    <t>28. No permission is granted to copy, distribute, modify, post or frame any text, graphics, video, audio, software code, or viewer</t>
  </si>
  <si>
    <t>interface design or logos. The entire FN Arena website, including the publications and periodicals, is subject to copyright with all rights</t>
  </si>
  <si>
    <t>reserved. The information contained in the website, including the publications and periodicals, shall not be published, rewritten for</t>
  </si>
  <si>
    <t>broadcast or publication or redistributed in any medium, or for any other reason whatsoever, without prior written permission from</t>
  </si>
  <si>
    <t>News Network.</t>
  </si>
  <si>
    <t>29. All original content is the copyrighted property of News Network.</t>
  </si>
  <si>
    <t>Stock Count</t>
  </si>
  <si>
    <t>Beats</t>
  </si>
  <si>
    <t>Misses</t>
  </si>
  <si>
    <t>% Beats</t>
  </si>
  <si>
    <t>% Misses</t>
  </si>
  <si>
    <t>Beat/Miss ratio</t>
  </si>
  <si>
    <t>grades</t>
  </si>
  <si>
    <t>Up-</t>
  </si>
  <si>
    <t>Down-</t>
  </si>
  <si>
    <t>Prev</t>
  </si>
  <si>
    <t>Target</t>
  </si>
  <si>
    <t>New</t>
  </si>
  <si>
    <t>Commentary</t>
  </si>
  <si>
    <t xml:space="preserve">Total ratings upgrades: </t>
  </si>
  <si>
    <t xml:space="preserve">Total ratings downgrades: </t>
  </si>
  <si>
    <t>3PL</t>
  </si>
  <si>
    <t>ABP</t>
  </si>
  <si>
    <t>ABC</t>
  </si>
  <si>
    <t>AGL</t>
  </si>
  <si>
    <t>AGI</t>
  </si>
  <si>
    <t>AIZ</t>
  </si>
  <si>
    <t>LEP</t>
  </si>
  <si>
    <t>AQZ</t>
  </si>
  <si>
    <t>AWC</t>
  </si>
  <si>
    <t>AMC</t>
  </si>
  <si>
    <t>AMP</t>
  </si>
  <si>
    <t>ANN</t>
  </si>
  <si>
    <t>APE</t>
  </si>
  <si>
    <t>APA</t>
  </si>
  <si>
    <t>AAD</t>
  </si>
  <si>
    <t>AHY</t>
  </si>
  <si>
    <t>AJA</t>
  </si>
  <si>
    <t>ASX</t>
  </si>
  <si>
    <t>AZJ</t>
  </si>
  <si>
    <t>ASB</t>
  </si>
  <si>
    <t>AUB</t>
  </si>
  <si>
    <t>AOG</t>
  </si>
  <si>
    <t>AWE</t>
  </si>
  <si>
    <t>BPT</t>
  </si>
  <si>
    <t>BEN</t>
  </si>
  <si>
    <t>BHP</t>
  </si>
  <si>
    <t>BBG</t>
  </si>
  <si>
    <t>BKL</t>
  </si>
  <si>
    <t>BSL</t>
  </si>
  <si>
    <t>BLD</t>
  </si>
  <si>
    <t>BKN</t>
  </si>
  <si>
    <t>BXB</t>
  </si>
  <si>
    <t>BRG</t>
  </si>
  <si>
    <t>BAP</t>
  </si>
  <si>
    <t>BWP</t>
  </si>
  <si>
    <t>CAB</t>
  </si>
  <si>
    <t>CTX</t>
  </si>
  <si>
    <t>CDD</t>
  </si>
  <si>
    <t>CDP</t>
  </si>
  <si>
    <t>CGF</t>
  </si>
  <si>
    <t>CHC</t>
  </si>
  <si>
    <t>CQR</t>
  </si>
  <si>
    <t>CCL</t>
  </si>
  <si>
    <t>COH</t>
  </si>
  <si>
    <t>CLH</t>
  </si>
  <si>
    <t>CBA</t>
  </si>
  <si>
    <t>CPU</t>
  </si>
  <si>
    <t>CTD</t>
  </si>
  <si>
    <t>CVO</t>
  </si>
  <si>
    <t>CCP</t>
  </si>
  <si>
    <t>CMW</t>
  </si>
  <si>
    <t>CWN</t>
  </si>
  <si>
    <t>CSV</t>
  </si>
  <si>
    <t>CSL</t>
  </si>
  <si>
    <t>DXS</t>
  </si>
  <si>
    <t>DMP</t>
  </si>
  <si>
    <t>DOW</t>
  </si>
  <si>
    <t>DUE</t>
  </si>
  <si>
    <t>ERA</t>
  </si>
  <si>
    <t>EPW</t>
  </si>
  <si>
    <t>EVN</t>
  </si>
  <si>
    <t>FXJ</t>
  </si>
  <si>
    <t>FBU</t>
  </si>
  <si>
    <t>FLT</t>
  </si>
  <si>
    <t>FMG</t>
  </si>
  <si>
    <t>GEM</t>
  </si>
  <si>
    <t>GHC</t>
  </si>
  <si>
    <t>GMA</t>
  </si>
  <si>
    <t>GMG</t>
  </si>
  <si>
    <t>GPT</t>
  </si>
  <si>
    <t>GXL</t>
  </si>
  <si>
    <t>GOZ</t>
  </si>
  <si>
    <t>GUD</t>
  </si>
  <si>
    <t>GWA</t>
  </si>
  <si>
    <t>HVN</t>
  </si>
  <si>
    <t>HLO</t>
  </si>
  <si>
    <t>HZN</t>
  </si>
  <si>
    <t>HPI</t>
  </si>
  <si>
    <t>ILU</t>
  </si>
  <si>
    <t>IGO</t>
  </si>
  <si>
    <t>IDR</t>
  </si>
  <si>
    <t>IAG</t>
  </si>
  <si>
    <t>IOF</t>
  </si>
  <si>
    <t>IVC</t>
  </si>
  <si>
    <t>IFL</t>
  </si>
  <si>
    <t>IRE</t>
  </si>
  <si>
    <t>ISU</t>
  </si>
  <si>
    <t>ISD</t>
  </si>
  <si>
    <t>JHC</t>
  </si>
  <si>
    <t>JBH</t>
  </si>
  <si>
    <t>KSC</t>
  </si>
  <si>
    <t>LLC</t>
  </si>
  <si>
    <t>MQA</t>
  </si>
  <si>
    <t>MFG</t>
  </si>
  <si>
    <t>MTR</t>
  </si>
  <si>
    <t>MYX</t>
  </si>
  <si>
    <t>MMS</t>
  </si>
  <si>
    <t>MIN</t>
  </si>
  <si>
    <t>MGR</t>
  </si>
  <si>
    <t>MND</t>
  </si>
  <si>
    <t>MVF</t>
  </si>
  <si>
    <t>MGX</t>
  </si>
  <si>
    <t>NVT</t>
  </si>
  <si>
    <t>NCM</t>
  </si>
  <si>
    <t>NWS</t>
  </si>
  <si>
    <t>NXT</t>
  </si>
  <si>
    <t>NHF</t>
  </si>
  <si>
    <t>NEC</t>
  </si>
  <si>
    <t>NST</t>
  </si>
  <si>
    <t>OSH</t>
  </si>
  <si>
    <t>ORG</t>
  </si>
  <si>
    <t>ORA</t>
  </si>
  <si>
    <t>OZL</t>
  </si>
  <si>
    <t>PGH</t>
  </si>
  <si>
    <t>PDN</t>
  </si>
  <si>
    <t>PPC</t>
  </si>
  <si>
    <t>PPT</t>
  </si>
  <si>
    <t>PRU</t>
  </si>
  <si>
    <t>PTM</t>
  </si>
  <si>
    <t>PRY</t>
  </si>
  <si>
    <t>PRT</t>
  </si>
  <si>
    <t>QAN</t>
  </si>
  <si>
    <t>QBE</t>
  </si>
  <si>
    <t>QUB</t>
  </si>
  <si>
    <t>RHC</t>
  </si>
  <si>
    <t>RCR</t>
  </si>
  <si>
    <t>REA</t>
  </si>
  <si>
    <t>RKN</t>
  </si>
  <si>
    <t>REH</t>
  </si>
  <si>
    <t>RFG</t>
  </si>
  <si>
    <t>RIO</t>
  </si>
  <si>
    <t>RWH</t>
  </si>
  <si>
    <t>SLM</t>
  </si>
  <si>
    <t>SFR</t>
  </si>
  <si>
    <t>SCG</t>
  </si>
  <si>
    <t>SEK</t>
  </si>
  <si>
    <t>SXY</t>
  </si>
  <si>
    <t>SVW</t>
  </si>
  <si>
    <t>SWM</t>
  </si>
  <si>
    <t>SCP</t>
  </si>
  <si>
    <t>SIV</t>
  </si>
  <si>
    <t>SGM</t>
  </si>
  <si>
    <t>SRX</t>
  </si>
  <si>
    <t>SIQ</t>
  </si>
  <si>
    <t>SMX</t>
  </si>
  <si>
    <t>SHL</t>
  </si>
  <si>
    <t>SXL</t>
  </si>
  <si>
    <t>SKI</t>
  </si>
  <si>
    <t>SFH</t>
  </si>
  <si>
    <t>SPO</t>
  </si>
  <si>
    <t>SDF</t>
  </si>
  <si>
    <t>SGP</t>
  </si>
  <si>
    <t>SUN</t>
  </si>
  <si>
    <t>SUL</t>
  </si>
  <si>
    <t>SYD</t>
  </si>
  <si>
    <t>TAH</t>
  </si>
  <si>
    <t>TGR</t>
  </si>
  <si>
    <t>TTS</t>
  </si>
  <si>
    <t>TLS</t>
  </si>
  <si>
    <t>TRS</t>
  </si>
  <si>
    <t>TOX</t>
  </si>
  <si>
    <t>TME</t>
  </si>
  <si>
    <t>TCL</t>
  </si>
  <si>
    <t>TWE</t>
  </si>
  <si>
    <t>VRL</t>
  </si>
  <si>
    <t>VAH</t>
  </si>
  <si>
    <t>VRT</t>
  </si>
  <si>
    <t>WEB</t>
  </si>
  <si>
    <t>WES</t>
  </si>
  <si>
    <t>WSA</t>
  </si>
  <si>
    <t>WFD</t>
  </si>
  <si>
    <t>WHC</t>
  </si>
  <si>
    <t>WPL</t>
  </si>
  <si>
    <t>WOW</t>
  </si>
  <si>
    <t>WOR</t>
  </si>
  <si>
    <t>MPL</t>
  </si>
  <si>
    <t xml:space="preserve">Simple average net target price change %: </t>
  </si>
  <si>
    <t>CAJ</t>
  </si>
  <si>
    <t>GBT</t>
  </si>
  <si>
    <t>SWL</t>
  </si>
  <si>
    <t>SGF</t>
  </si>
  <si>
    <t>BGA</t>
  </si>
  <si>
    <t>RIC</t>
  </si>
  <si>
    <t>SOM</t>
  </si>
  <si>
    <t>VLW</t>
  </si>
  <si>
    <t>ACX</t>
  </si>
  <si>
    <t>EHE</t>
  </si>
  <si>
    <t>JHX</t>
  </si>
  <si>
    <t>MYS</t>
  </si>
  <si>
    <t>REG</t>
  </si>
  <si>
    <t>STO</t>
  </si>
  <si>
    <t>FXL</t>
  </si>
  <si>
    <t>BLA</t>
  </si>
  <si>
    <t>GFY</t>
  </si>
  <si>
    <t>OML</t>
  </si>
  <si>
    <t>VOC</t>
  </si>
  <si>
    <t>DTL</t>
  </si>
  <si>
    <t>HSO</t>
  </si>
  <si>
    <t>WTP</t>
  </si>
  <si>
    <t>CVW</t>
  </si>
  <si>
    <t>CWP</t>
  </si>
  <si>
    <t>INA</t>
  </si>
  <si>
    <t>NSR</t>
  </si>
  <si>
    <t>SDA</t>
  </si>
  <si>
    <t>AJD</t>
  </si>
  <si>
    <t>CAR</t>
  </si>
  <si>
    <t>IPH</t>
  </si>
  <si>
    <t>SHV</t>
  </si>
  <si>
    <t>APO</t>
  </si>
  <si>
    <t>SHJ</t>
  </si>
  <si>
    <t>SAR</t>
  </si>
  <si>
    <t>VTG</t>
  </si>
  <si>
    <t>ARB</t>
  </si>
  <si>
    <t>AHG</t>
  </si>
  <si>
    <t>CIM</t>
  </si>
  <si>
    <t>S32</t>
  </si>
  <si>
    <t>CZZ</t>
  </si>
  <si>
    <t>CMA</t>
  </si>
  <si>
    <t>IDT</t>
  </si>
  <si>
    <t>NAN</t>
  </si>
  <si>
    <t>AYS</t>
  </si>
  <si>
    <t>BAL</t>
  </si>
  <si>
    <t>ADH</t>
  </si>
  <si>
    <t>ALU</t>
  </si>
  <si>
    <t>EGH</t>
  </si>
  <si>
    <t>PEP</t>
  </si>
  <si>
    <t>PPS</t>
  </si>
  <si>
    <t>SRV</t>
  </si>
  <si>
    <t>TNK</t>
  </si>
  <si>
    <t>AFG</t>
  </si>
  <si>
    <t>MYOB</t>
  </si>
  <si>
    <t>MYO</t>
  </si>
  <si>
    <t>RCG</t>
  </si>
  <si>
    <t>ABA</t>
  </si>
  <si>
    <t>GTY</t>
  </si>
  <si>
    <t>SBM</t>
  </si>
  <si>
    <t>A2M</t>
  </si>
  <si>
    <t xml:space="preserve">3P Learning </t>
  </si>
  <si>
    <t>Abacus Property Group</t>
  </si>
  <si>
    <t>Aconex</t>
  </si>
  <si>
    <t>Adairs</t>
  </si>
  <si>
    <t xml:space="preserve">Adelaide Brighton </t>
  </si>
  <si>
    <t>AGL Energy</t>
  </si>
  <si>
    <t>Ainsworth Game Technology</t>
  </si>
  <si>
    <t>Air New Zealand</t>
  </si>
  <si>
    <t>ALE Property Group</t>
  </si>
  <si>
    <t>Alliance Aviation Services</t>
  </si>
  <si>
    <t>Altium</t>
  </si>
  <si>
    <t>Amcor</t>
  </si>
  <si>
    <t>Ansell</t>
  </si>
  <si>
    <t>AP Eagers</t>
  </si>
  <si>
    <t>APA Group</t>
  </si>
  <si>
    <t>APN Outdoor Group</t>
  </si>
  <si>
    <t>ARB Corp</t>
  </si>
  <si>
    <t>Ardent Leisure Group</t>
  </si>
  <si>
    <t>Asaleo Care</t>
  </si>
  <si>
    <t>Asia Pacific Data Centre</t>
  </si>
  <si>
    <t>Astro Japan Property</t>
  </si>
  <si>
    <t xml:space="preserve">ASX </t>
  </si>
  <si>
    <t xml:space="preserve">Aurizon Holdings </t>
  </si>
  <si>
    <t>Austal</t>
  </si>
  <si>
    <t>Australian Finance Group</t>
  </si>
  <si>
    <t>Auswide Bank</t>
  </si>
  <si>
    <t>Automotive Holdings Group</t>
  </si>
  <si>
    <t>Aveo Group</t>
  </si>
  <si>
    <t>Beach Energy</t>
  </si>
  <si>
    <t>Bega Cheese</t>
  </si>
  <si>
    <t>Bellamy's Australia</t>
  </si>
  <si>
    <t>Bendigo &amp; Adelaide Bank</t>
  </si>
  <si>
    <t>BHP Billiton</t>
  </si>
  <si>
    <t>Billabong International</t>
  </si>
  <si>
    <t>Blackmores</t>
  </si>
  <si>
    <t>Blue Sky Alternative Inv</t>
  </si>
  <si>
    <t>BlueScope Steel</t>
  </si>
  <si>
    <t>Boral</t>
  </si>
  <si>
    <t>Bradken</t>
  </si>
  <si>
    <t>Brambles</t>
  </si>
  <si>
    <t>Breville Group</t>
  </si>
  <si>
    <t>BWP Trust</t>
  </si>
  <si>
    <t>Cabcharge Australia</t>
  </si>
  <si>
    <t>Caltex Australia</t>
  </si>
  <si>
    <t>Capilano Honey</t>
  </si>
  <si>
    <t>Capitol Health</t>
  </si>
  <si>
    <t>Cardno</t>
  </si>
  <si>
    <t>Carindale Property Trust</t>
  </si>
  <si>
    <t>Carsales.com</t>
  </si>
  <si>
    <t>Cedar Woods Properties</t>
  </si>
  <si>
    <t>Centuria Metro REIT</t>
  </si>
  <si>
    <t xml:space="preserve">Challenger </t>
  </si>
  <si>
    <t>Charter Hall Group</t>
  </si>
  <si>
    <t xml:space="preserve">Charter Hall Retail </t>
  </si>
  <si>
    <t>CIMIC Group</t>
  </si>
  <si>
    <t>ClearView Wealth</t>
  </si>
  <si>
    <t>Coca-Cola Amatil</t>
  </si>
  <si>
    <t>Cochlear</t>
  </si>
  <si>
    <t>Collection House</t>
  </si>
  <si>
    <t>Commonwealth Bank</t>
  </si>
  <si>
    <t>Computershare</t>
  </si>
  <si>
    <t>Corporate Travel Management</t>
  </si>
  <si>
    <t>Cover-More Group</t>
  </si>
  <si>
    <t>Cromwell Property Group</t>
  </si>
  <si>
    <t>Crown Resorts</t>
  </si>
  <si>
    <t xml:space="preserve">CSG </t>
  </si>
  <si>
    <t>Data#3</t>
  </si>
  <si>
    <t>Dexus Property Group</t>
  </si>
  <si>
    <t>Downer EDI</t>
  </si>
  <si>
    <t>DUET Group</t>
  </si>
  <si>
    <t>Energy Resources of Australia</t>
  </si>
  <si>
    <t>ERM Power</t>
  </si>
  <si>
    <t>Estia Health</t>
  </si>
  <si>
    <t>Eureka Group Holdings</t>
  </si>
  <si>
    <t>Evolution Mining</t>
  </si>
  <si>
    <t>Fairfax Media</t>
  </si>
  <si>
    <t xml:space="preserve">Fletcher Building </t>
  </si>
  <si>
    <t xml:space="preserve">Flight Centre </t>
  </si>
  <si>
    <t>Fortescue Metals</t>
  </si>
  <si>
    <t>G8 Education</t>
  </si>
  <si>
    <t>Gateway Lifestyle Group</t>
  </si>
  <si>
    <t>GBST Holdings</t>
  </si>
  <si>
    <t>Generation Healthcare REIT</t>
  </si>
  <si>
    <t>Genworth Mortgage Insurance</t>
  </si>
  <si>
    <t>Godfreys Group</t>
  </si>
  <si>
    <t>Goodman Group</t>
  </si>
  <si>
    <t>Greencross</t>
  </si>
  <si>
    <t>Growthpoint Properties</t>
  </si>
  <si>
    <t>GUD Holdings</t>
  </si>
  <si>
    <t>GWA Group</t>
  </si>
  <si>
    <t>Harvey Norman Holdings</t>
  </si>
  <si>
    <t>Healthscope</t>
  </si>
  <si>
    <t>Helloworld</t>
  </si>
  <si>
    <t>Horizon Oil</t>
  </si>
  <si>
    <t>Hotel Property Investments</t>
  </si>
  <si>
    <t>Iluka Resources</t>
  </si>
  <si>
    <t>Independence Group</t>
  </si>
  <si>
    <t>Industria REIT</t>
  </si>
  <si>
    <t>Ingenia Communities Group</t>
  </si>
  <si>
    <t>Institute of Drug Technology</t>
  </si>
  <si>
    <t>Insurance Australia Group</t>
  </si>
  <si>
    <t>Investa Office Fund</t>
  </si>
  <si>
    <t>InvoCare</t>
  </si>
  <si>
    <t>IOOF Holdings</t>
  </si>
  <si>
    <t>Iress Market Technology</t>
  </si>
  <si>
    <t>iSelect</t>
  </si>
  <si>
    <t>iSentia Group</t>
  </si>
  <si>
    <t>James Hardie Industries</t>
  </si>
  <si>
    <t>Japara Healthcare</t>
  </si>
  <si>
    <t>JB Hi-Fi</t>
  </si>
  <si>
    <t>K&amp;S Corp</t>
  </si>
  <si>
    <t>Lend Lease Corp</t>
  </si>
  <si>
    <t>Macquarie Atlas Roads</t>
  </si>
  <si>
    <t>Magellan Financial Group</t>
  </si>
  <si>
    <t>Mantra Group</t>
  </si>
  <si>
    <t>Mayne Pharma Group</t>
  </si>
  <si>
    <t>McMillan Shakespeare</t>
  </si>
  <si>
    <t>Medibank Private</t>
  </si>
  <si>
    <t>Mineral Resources</t>
  </si>
  <si>
    <t>Mirvac Group</t>
  </si>
  <si>
    <t>Monadelphous Group</t>
  </si>
  <si>
    <t>Monash IVF Group</t>
  </si>
  <si>
    <t>Mt Gibson Iron</t>
  </si>
  <si>
    <t>MyState</t>
  </si>
  <si>
    <t>Nanosonics</t>
  </si>
  <si>
    <t>National Storage REIT</t>
  </si>
  <si>
    <t>Navitas</t>
  </si>
  <si>
    <t xml:space="preserve">Newcrest Mining </t>
  </si>
  <si>
    <t>News Corp</t>
  </si>
  <si>
    <t>NextDC</t>
  </si>
  <si>
    <t>nib Holdings</t>
  </si>
  <si>
    <t>Nine Entertainment Co</t>
  </si>
  <si>
    <t>Northern Star Resources</t>
  </si>
  <si>
    <t>Oil Search</t>
  </si>
  <si>
    <t>oOh!Media</t>
  </si>
  <si>
    <t>Origin Energy</t>
  </si>
  <si>
    <t>Orora</t>
  </si>
  <si>
    <t>OZ Minerals</t>
  </si>
  <si>
    <t>Pact Group Holdings</t>
  </si>
  <si>
    <t xml:space="preserve">Paladin Energy </t>
  </si>
  <si>
    <t>Peet &amp; Company</t>
  </si>
  <si>
    <t>Pepper Group</t>
  </si>
  <si>
    <t>Perpetual</t>
  </si>
  <si>
    <t>Perseus Mining</t>
  </si>
  <si>
    <t>Platinum Asset Management</t>
  </si>
  <si>
    <t>Praemium</t>
  </si>
  <si>
    <t>Primary Health Care</t>
  </si>
  <si>
    <t>Prime Media</t>
  </si>
  <si>
    <t>Qantas Airways</t>
  </si>
  <si>
    <t>QBE Insurance</t>
  </si>
  <si>
    <t>Ramsay Health Care</t>
  </si>
  <si>
    <t>RCG Corp</t>
  </si>
  <si>
    <t>RCR Tomlinson</t>
  </si>
  <si>
    <t>REA Group</t>
  </si>
  <si>
    <t>Reckon</t>
  </si>
  <si>
    <t xml:space="preserve">Reece Australia </t>
  </si>
  <si>
    <t>Regis Healthcare</t>
  </si>
  <si>
    <t>Retail Food Group</t>
  </si>
  <si>
    <t>Ridley Corp</t>
  </si>
  <si>
    <t xml:space="preserve">Rio Tinto </t>
  </si>
  <si>
    <t xml:space="preserve">Royal Wolf Holdings </t>
  </si>
  <si>
    <t>Salmat</t>
  </si>
  <si>
    <t>Sandfire Resources</t>
  </si>
  <si>
    <t>Santos</t>
  </si>
  <si>
    <t>Saracen Mineral Holdings</t>
  </si>
  <si>
    <t>Scentre Group</t>
  </si>
  <si>
    <t>Seek</t>
  </si>
  <si>
    <t>Select Harvests</t>
  </si>
  <si>
    <t>Senex Energy</t>
  </si>
  <si>
    <t>Servcorp</t>
  </si>
  <si>
    <t>Seven Group Holdings</t>
  </si>
  <si>
    <t>Seven West Media</t>
  </si>
  <si>
    <t>Seymour Whyte</t>
  </si>
  <si>
    <t>SG Fleet</t>
  </si>
  <si>
    <t>Shine Corporate</t>
  </si>
  <si>
    <t>Shopping Centres Australasia</t>
  </si>
  <si>
    <t>Silver Chef</t>
  </si>
  <si>
    <t>Sims Metal Management</t>
  </si>
  <si>
    <t>Sirtex Medical</t>
  </si>
  <si>
    <t>Smartgroup Corp</t>
  </si>
  <si>
    <t>SMS Management &amp; Tech</t>
  </si>
  <si>
    <t>Somnomed</t>
  </si>
  <si>
    <t>Sonic Healthcare</t>
  </si>
  <si>
    <t>South32</t>
  </si>
  <si>
    <t>Southern Cross Media</t>
  </si>
  <si>
    <t>Spark Infrastructure Group</t>
  </si>
  <si>
    <t>Specialty Fashion Group</t>
  </si>
  <si>
    <t>Speedcast International</t>
  </si>
  <si>
    <t>Spotless Group</t>
  </si>
  <si>
    <t>St Barbara</t>
  </si>
  <si>
    <t>Steadfast Group</t>
  </si>
  <si>
    <t>Stockland Corp</t>
  </si>
  <si>
    <t xml:space="preserve">Suncorp Group </t>
  </si>
  <si>
    <t xml:space="preserve">Super Retail Group </t>
  </si>
  <si>
    <t>Sydney Airport</t>
  </si>
  <si>
    <t>Tabcorp Holdings</t>
  </si>
  <si>
    <t>Tassal Group</t>
  </si>
  <si>
    <t>Tatts Group</t>
  </si>
  <si>
    <t>Telstra</t>
  </si>
  <si>
    <t>Think Childcare &amp; Education</t>
  </si>
  <si>
    <t>Tox Free Solutions</t>
  </si>
  <si>
    <t>Trade Me Group</t>
  </si>
  <si>
    <t>Transurban</t>
  </si>
  <si>
    <t>Treasury Wine Estates</t>
  </si>
  <si>
    <t>Villa World</t>
  </si>
  <si>
    <t>Village Roadshow</t>
  </si>
  <si>
    <t>Virgin Australia Holdings</t>
  </si>
  <si>
    <t>Virtus Health</t>
  </si>
  <si>
    <t>Vita Group</t>
  </si>
  <si>
    <t>Vocus Communications</t>
  </si>
  <si>
    <t>Watpac</t>
  </si>
  <si>
    <t>Webjet</t>
  </si>
  <si>
    <t>Wesfarmers</t>
  </si>
  <si>
    <t>Western Areas</t>
  </si>
  <si>
    <t>Westfield Corp</t>
  </si>
  <si>
    <t xml:space="preserve">Whitehaven Coal </t>
  </si>
  <si>
    <t xml:space="preserve">Woodside Petroleum </t>
  </si>
  <si>
    <t xml:space="preserve">Woolworths </t>
  </si>
  <si>
    <t>WorleyParsons</t>
  </si>
  <si>
    <t>Credit Corp Group</t>
  </si>
  <si>
    <t>Brokers</t>
  </si>
  <si>
    <t>Covering</t>
  </si>
  <si>
    <t>SGR</t>
  </si>
  <si>
    <t>Star Entertainment Group, The</t>
  </si>
  <si>
    <t>Reject Shop, The</t>
  </si>
  <si>
    <t>Cleanaway Waste Mgmt</t>
  </si>
  <si>
    <t>CWY</t>
  </si>
  <si>
    <t>Nick Scali</t>
  </si>
  <si>
    <t>NCK</t>
  </si>
  <si>
    <t>1300 Smiles</t>
  </si>
  <si>
    <t>ONT</t>
  </si>
  <si>
    <t>IDP Education</t>
  </si>
  <si>
    <t>IEL</t>
  </si>
  <si>
    <t>Baby Bunting Group</t>
  </si>
  <si>
    <t>BBN</t>
  </si>
  <si>
    <t>Sealink Travel Group</t>
  </si>
  <si>
    <t>SLK</t>
  </si>
  <si>
    <t>Service Stream</t>
  </si>
  <si>
    <t>SSM</t>
  </si>
  <si>
    <t>VCX</t>
  </si>
  <si>
    <t>Vicinity Centres</t>
  </si>
  <si>
    <t>Regis Resources</t>
  </si>
  <si>
    <t>RRL</t>
  </si>
  <si>
    <t>Rhipe</t>
  </si>
  <si>
    <t>RHP</t>
  </si>
  <si>
    <t>amaysim Australia</t>
  </si>
  <si>
    <t>HFA Holdings</t>
  </si>
  <si>
    <t>HFA</t>
  </si>
  <si>
    <t>Xenith IP Group</t>
  </si>
  <si>
    <t>XIP</t>
  </si>
  <si>
    <t>Arena REIT</t>
  </si>
  <si>
    <t>ARF</t>
  </si>
  <si>
    <t>Integral Diagnostics</t>
  </si>
  <si>
    <t>IDX</t>
  </si>
  <si>
    <t>Infomedia</t>
  </si>
  <si>
    <t>IFM</t>
  </si>
  <si>
    <t>Melbourne IT</t>
  </si>
  <si>
    <t>MLB</t>
  </si>
  <si>
    <t xml:space="preserve">Qube Holdings </t>
  </si>
  <si>
    <t>AUB Group</t>
  </si>
  <si>
    <t>Aventus Retail Property Fund</t>
  </si>
  <si>
    <t>AVN</t>
  </si>
  <si>
    <t>Costa Group Holdings</t>
  </si>
  <si>
    <t>CGC</t>
  </si>
  <si>
    <t>Hub24</t>
  </si>
  <si>
    <t>HUB</t>
  </si>
  <si>
    <t>Sunland Group</t>
  </si>
  <si>
    <t>SDG</t>
  </si>
  <si>
    <t>Kina Securities</t>
  </si>
  <si>
    <t>KSL</t>
  </si>
  <si>
    <t>Link Administration Holdings</t>
  </si>
  <si>
    <t>LNK</t>
  </si>
  <si>
    <t>Millenium Services Group</t>
  </si>
  <si>
    <t>MIL</t>
  </si>
  <si>
    <t>PWR Holdings</t>
  </si>
  <si>
    <t>PWH</t>
  </si>
  <si>
    <t>Garda Diversified Property</t>
  </si>
  <si>
    <t>GDF</t>
  </si>
  <si>
    <t>MG Unit Trust</t>
  </si>
  <si>
    <t>MGC</t>
  </si>
  <si>
    <t>Wellard</t>
  </si>
  <si>
    <t>WLD</t>
  </si>
  <si>
    <t>MML</t>
  </si>
  <si>
    <t>Medusa Mining</t>
  </si>
  <si>
    <t>Pacific Current Group</t>
  </si>
  <si>
    <t>PAC</t>
  </si>
  <si>
    <t>Catapult Group International</t>
  </si>
  <si>
    <t>CAT</t>
  </si>
  <si>
    <t>Superloop</t>
  </si>
  <si>
    <t>SLC</t>
  </si>
  <si>
    <t>ResMed</t>
  </si>
  <si>
    <t>RMD</t>
  </si>
  <si>
    <t>beat</t>
  </si>
  <si>
    <t>GPT Group</t>
  </si>
  <si>
    <t>WPP AUNZ</t>
  </si>
  <si>
    <t>WPP</t>
  </si>
  <si>
    <t>Reva Medical</t>
  </si>
  <si>
    <t>RVA</t>
  </si>
  <si>
    <t>Ruralco Holdings</t>
  </si>
  <si>
    <t>RHL</t>
  </si>
  <si>
    <t>Class</t>
  </si>
  <si>
    <t>CL1</t>
  </si>
  <si>
    <t>Bapcor</t>
  </si>
  <si>
    <t>Beacon Lighting Group</t>
  </si>
  <si>
    <t>BLX</t>
  </si>
  <si>
    <t>Pacific Smiles Group</t>
  </si>
  <si>
    <t>PSQ</t>
  </si>
  <si>
    <t>BLY</t>
  </si>
  <si>
    <t>Boart Longyear</t>
  </si>
  <si>
    <t>DWS</t>
  </si>
  <si>
    <t>Factor Therapeutics</t>
  </si>
  <si>
    <t>FTT</t>
  </si>
  <si>
    <t>Touchcorp</t>
  </si>
  <si>
    <t>TCH</t>
  </si>
  <si>
    <t>LifeHealthcare Group</t>
  </si>
  <si>
    <t>LHC</t>
  </si>
  <si>
    <t>Impedimed</t>
  </si>
  <si>
    <t>IPD</t>
  </si>
  <si>
    <t>360 Capital Group</t>
  </si>
  <si>
    <t>TGP</t>
  </si>
  <si>
    <t>WiseTech Global</t>
  </si>
  <si>
    <t>WTC</t>
  </si>
  <si>
    <t>a2 Milk Company, The</t>
  </si>
  <si>
    <t>Alumina Ltd</t>
  </si>
  <si>
    <t>Mortgage Choice</t>
  </si>
  <si>
    <t>MOC</t>
  </si>
  <si>
    <t>Megaport</t>
  </si>
  <si>
    <t>MP1</t>
  </si>
  <si>
    <t>Redbubble</t>
  </si>
  <si>
    <t>RBL</t>
  </si>
  <si>
    <t>Shaver Shop Group</t>
  </si>
  <si>
    <t>SSG</t>
  </si>
  <si>
    <t>EVT</t>
  </si>
  <si>
    <t xml:space="preserve">Event Hospitality &amp; Ent </t>
  </si>
  <si>
    <t>Reliance Worldwide Corp</t>
  </si>
  <si>
    <t>RWC</t>
  </si>
  <si>
    <t>Scottish Pacific Group</t>
  </si>
  <si>
    <t>SCO</t>
  </si>
  <si>
    <t>Beadell Resources</t>
  </si>
  <si>
    <t>BDR</t>
  </si>
  <si>
    <t>FlexiGroup</t>
  </si>
  <si>
    <t>GTN</t>
  </si>
  <si>
    <t>Motorcycle Holdings</t>
  </si>
  <si>
    <t>MTO</t>
  </si>
  <si>
    <t>Resolute Mining</t>
  </si>
  <si>
    <t>RSG</t>
  </si>
  <si>
    <t>Sino Gas &amp; Energy Holdings</t>
  </si>
  <si>
    <t>SEH</t>
  </si>
  <si>
    <t>Admedus</t>
  </si>
  <si>
    <t>AHZ</t>
  </si>
  <si>
    <t>Avita Medical</t>
  </si>
  <si>
    <t>AVH</t>
  </si>
  <si>
    <t>Lovisa Holdings</t>
  </si>
  <si>
    <t>LOV</t>
  </si>
  <si>
    <t>Spark New Zealand</t>
  </si>
  <si>
    <t>SPK</t>
  </si>
  <si>
    <t>Huon Aquaculture</t>
  </si>
  <si>
    <t>HUO</t>
  </si>
  <si>
    <t>Latest Reports</t>
  </si>
  <si>
    <t>Previously Reported</t>
  </si>
  <si>
    <t>Yet to Report</t>
  </si>
  <si>
    <t>Cimic's result was strong on the bottom line despite a miss on revenue, featuring solid cash flow and work in hand growth. Brokers are positive given the company's exposure to the domestic infra pipeline but valuation is an issue. One upgrade to Hold makes two with one Buy and two Sells.</t>
  </si>
  <si>
    <t>Janus Henderson</t>
  </si>
  <si>
    <t>JHG</t>
  </si>
  <si>
    <t>in line</t>
  </si>
  <si>
    <t>n/a</t>
  </si>
  <si>
    <t>HT&amp;E</t>
  </si>
  <si>
    <t>HT1</t>
  </si>
  <si>
    <t>Domino's Pizza Enterprises</t>
  </si>
  <si>
    <t>Quintis</t>
  </si>
  <si>
    <t>QIN</t>
  </si>
  <si>
    <t>Centuria Industrial REIT</t>
  </si>
  <si>
    <t>CIP</t>
  </si>
  <si>
    <t>Antipa Minerals</t>
  </si>
  <si>
    <t>AZY</t>
  </si>
  <si>
    <t>Michael Hill International</t>
  </si>
  <si>
    <t>MHJ</t>
  </si>
  <si>
    <t>TPI Enterprises</t>
  </si>
  <si>
    <t>TPE</t>
  </si>
  <si>
    <t>Apollo Tourism &amp; Leisure</t>
  </si>
  <si>
    <t>ATL</t>
  </si>
  <si>
    <t>Murray River Organics Group</t>
  </si>
  <si>
    <t>MRG</t>
  </si>
  <si>
    <t xml:space="preserve">iCar Asia </t>
  </si>
  <si>
    <t>ICQ</t>
  </si>
  <si>
    <t>JIN</t>
  </si>
  <si>
    <t>Jumbo Interactive</t>
  </si>
  <si>
    <t>ResApp Health</t>
  </si>
  <si>
    <t>RAP</t>
  </si>
  <si>
    <t>LiveHire</t>
  </si>
  <si>
    <t>LVH</t>
  </si>
  <si>
    <t>Midway</t>
  </si>
  <si>
    <t>MWY</t>
  </si>
  <si>
    <t>Frontier Digital Ventures</t>
  </si>
  <si>
    <t>FDV</t>
  </si>
  <si>
    <t>Emeco Holdings</t>
  </si>
  <si>
    <t>EHL</t>
  </si>
  <si>
    <t>Freedom Foods Group</t>
  </si>
  <si>
    <t>FNP</t>
  </si>
  <si>
    <t>Medibio</t>
  </si>
  <si>
    <t>MEB</t>
  </si>
  <si>
    <t>Freelancer</t>
  </si>
  <si>
    <t>FLN</t>
  </si>
  <si>
    <t>miss</t>
  </si>
  <si>
    <t>CYBG Plc</t>
  </si>
  <si>
    <t>CYB</t>
  </si>
  <si>
    <t>A 20% profit increase for Credit Corp reflects a more diversified business. The organic growth outlook is strong as strategies materialise in the US and mature in Lending. FY18 guidance appears realistic. One Buy, one Hold.</t>
  </si>
  <si>
    <t>The June quarter featured solid mortgage growth for CYBG. Morgans is particularly focused on pending IRB accreditation and brokers note solid execution on cost reductions to prompt one upgrade to Buy, with two Holds and two Sells.</t>
  </si>
  <si>
    <t>Navitas missed all expectations with a fall in earnings, not helped by an adverse VAT ruling and lower uni partnership margins. Reduced AMEP contracts and lost income from closed colleges will weigh on FY18 for which, unusually, no guidance was provided. One downgrade to Hold makes five with one Sell.</t>
  </si>
  <si>
    <t>GUD's result again featured a strong performance from Auto being offset by weakness for Davey and Oates. Brokers agree Auto remains the driver and more asset divestments are likely, but Auto strength is priced in. Three Holds, two Sells.</t>
  </si>
  <si>
    <t>Freelancer's result materially missed UBS on job conversion issues and a fall in take-rate. The broker remains positive longer term but notes a lack of revenue will weigh on investor sentiment for now. Downgrade to Hold.</t>
  </si>
  <si>
    <t>Genworth's result beat both brokers on lower than expected claims. Both brokers see further buybacks and a strong yield, which is enough for Macquarie to retain Buy, but UBS retains Sell on the risk NSW and Vic eventually seeing a normalisation of delinquencies from cycle lows.</t>
  </si>
  <si>
    <t>ResMed posted a net miss for the quarter on lower than expected mask sales, prompting one downgrade to Hold. All brokers find guidance for flat margins, implying ongoing low mask growth, conservative. Hence one upgrade to Buy, for four Buys and two Holds.</t>
  </si>
  <si>
    <t>While Rio's earnings result missed all comers, brokers remain focused on ongoing returns to shareholders. While an increased buyback was expected, the increase in payout ratio was not. The fact brokers retain seven Buy ratings on Rio and only one Hold is testament to expectations of further shareholder rewards.</t>
  </si>
  <si>
    <t>BWP's result was in line but management's outlook was cautious, and brokers concur. The fund is moving up the risk curve as BWP looks to re-let and redevelop a material proportion of its portfolio. A 6% yield is seen as insufficient compensation, hence one Hold and three Sells.</t>
  </si>
  <si>
    <t>Suncorp disappointed all brokers in what was seen as a strong operational environment. A deteriorating margin is of concern and all and sundry seem perplexed at the company's "marketplace" strategy and its cost, leading to doubts over FY18 guidance. A higher catastrophe budget is a major headwind. Two Buys, five Holds and a Sell.</t>
  </si>
  <si>
    <t>Tabcorp's result was in line with recently lowered guidance yet brokers have trimmed forecasts on declining margins, largely attributed to competition. If there is to be a merger with Tatts it is currently delayed. Two brokers are on restriction leaving one Buy, one Hold and two Sells.</t>
  </si>
  <si>
    <t>Outside of an investment adjustment, Crown's result disappointed. VIP revenues fell short and the company admits there is little further in the way of cost savings to be gleaned. On the plus side, a strong balance sheet provides the potential for ongoing capital management. Three Buys, four Holds.</t>
  </si>
  <si>
    <t>A large fall in export sales made for a subdued result for Capilano, albeit in line with Morgans' expectation. A consolidation year has meant a reduction in exposure to low magin bulk sales and the broker sees the growth trajectory returning soon thanks to a clear strategy. Add retained.</t>
  </si>
  <si>
    <t>Macquarie is yet to update but ALE's distributable profit fell short of Ords' forecast. The fund will continue to pay out well above profit ahead of an expected catch-up from 2028 rent reviews, a very long way away. Ords retains Sell (Lighten) with Macquarie on Hold.</t>
  </si>
  <si>
    <t>Mayne has pre-released its numbers for a below consensus result. With an outlook for increasing US generic price erosion, Credit Suisse has remodelled and slashed forecasts, retaining Hold. UBS is of the same view but retains Buy on a hefty valution discount to peers.</t>
  </si>
  <si>
    <t>Reckon's earnings report has led brokers to cut forecasts on a more subdued outlook for growth in a highly competitive space. Marketing spending is weighing on margins. The company's assets may be attractive to other players. Four Holds.</t>
  </si>
  <si>
    <t>It was a slight miss from Transurban as higher costs led to weaker dividend growth. Costs will remain elevated as the company bids for new projects but this reflects growth opportunities in the offing, such as WestConnex, which the balance sheet can fund. Dividend guidance may be upgraded down the track. One downgrade to Hold makes four, with three Buys.</t>
  </si>
  <si>
    <t>IOOF's result beat consensus on better than expected cost reductions. Ongoing reductions should help stave off margin declines and forecast earnings upgrades have followed, but all brokers agree the stock is well valued. Four Holds and a Sell.</t>
  </si>
  <si>
    <t>Shopping Centres' result was in line with forecasts and featured a strong performance from supermarkets. Funds from operations may have peaked but a strong balance sheet provides for opportunities, perhaps an increased stake in Charter Hall retail (CQR). The defensive nature of the fund is attractive but value is fair to full. Four Holds, two Sells.</t>
  </si>
  <si>
    <t>Janus Henderson's first result as a merged entity came in well ahead of three brokers, with three as yet slow to update. Positive funds flows and margin trends, along with fast realisation of synergies, provide for upside risk. Three Buys, two Holds.</t>
  </si>
  <si>
    <t>James Hardie's quarterly disappointed on unexpected US weakness. Costs are elevated on manufacturing inefficiencies that will linger for some time while planned capex will weigh on margins if slower sales growth persists. However brokers see upside once cost issues start to fade. Four Buys, two Holds and a Sell.</t>
  </si>
  <si>
    <t>CBA posted a slight beat. Margin strength, low bad debts and a strong capital position were all positives. But brokers see little scope for growth ahead on regulatory tightening, governance issues and political uncertainty and suggest, as ever, CBA's premium to peers must narrow. One downgrade to Hold makes five, with three Sells.</t>
  </si>
  <si>
    <t>HFA's result was in line with both brokers and both see a strong outlook on expected growth in assets under management. A greater level of assets under mangement subject to performance fees boosts the earnings outlook. Two Buys.</t>
  </si>
  <si>
    <t>Only one of four brokers has updated so far so watch this space, albeit it is assumed the company will be successfully taken over. Royal Wolf's result was in line with Macquarie, who liked improved revenue from expansion in the construction sector. Four Holds with the takeover underway.</t>
  </si>
  <si>
    <t>Carsales' result was broadly in line with consensus but mixed, as core earnings fell short while adjacent and international businesses provided the balance, with Stratton appearing to have bottomed. FY18 guidance was vague but brokers see growth potentially accelerating and further dealer price rises possible. Four Buys, four Holds.</t>
  </si>
  <si>
    <t>Alliance' result met Credit Suisse who is impressed with the balance sheet after debt was paid down and cash laid out for Austrian Airlines. Earnings momentum is strong and valuation undemanding. Buy retained.</t>
  </si>
  <si>
    <t>It was an in line result from Aventus and brokers see strong execution and valuation upside. The large format retail portfolio featuring open-air centres is well positioned against Amazon and rising electricty costs. One upgrade to Buy makes two, with UBS on Hold given exposure to the housing cycle.</t>
  </si>
  <si>
    <t>Nick Scali posted a beat but the shares sold off given a subdued outlook due to Syd-Melb housing exposure and a lack of guidance. Citi (Hold) suggests management is being conservative while Macquarie (Buy) sees moderate earnings growth skewed to store expansion.</t>
  </si>
  <si>
    <t>Orora clearly beat expectations. A strong balance sheet provides capacity to pursue further growth and this should offset rising input costs in A&amp;NZ, while North America continues to outperform. Rising electricity costs will drag but brokers all applaud impressive growth execution. Five Buys, three Holds.</t>
  </si>
  <si>
    <t>AGL's result was ahead of consensus, as was FY18 guidance. Rising electricity prices will drive earnings unless the government spoils the party, and it is noted offshore growth plans will reduce capital management expectations and add risk. Three Buys, four Holds.</t>
  </si>
  <si>
    <t>Magellan's underlying profit was broadly in line, with funds flows continuing to impress. Magellan plans to list a large closed-end fund which should be well subscribed but marketing costs will bite. This unknown, and a full valuation, has five brokers on Hold but Ords has upgraded to Buy believing it to be money well spent.</t>
  </si>
  <si>
    <t>Capitol Health's result came in ahead of guidance. The company is well-positioned to exploit strong industry trends and a consolidating sector, suggesting risk is to the upside. Credit Suisse retains Buy.</t>
  </si>
  <si>
    <t>A better than expected result suggests Virgin has finally turned the corner, with cost savings, cash flow and balance sheet all impressing. While the trend is likely to continue, what's good for Virgin is also good for Qantas, particularly with regard capacity rationalisation. Thus on a relative basis, three Holds, three Sells.</t>
  </si>
  <si>
    <t>Baby Bunting's share price did not tank on the in-line result but on a weak early FY18 trading update. Brokers are not too worried about the slower start and point to significant store growth ahead, but a weak retail environment and Amazon pose threats. One Buy, three Holds.</t>
  </si>
  <si>
    <t>Ardent Leisure's preliminary result beat expectation and recently revised guidance. Some improved momentum for Main Event was positive but new venues are struggling. Lower margins are expected but no guidance was given. Dreamworld will take time to turn around. One Buy, four Holds, two Sells.</t>
  </si>
  <si>
    <t>A very slim beat for AMP with the result either matching or slightly beating most brokers. A poor market response stemmed from a suspension of the $500m buyback and no commitment on $500m of capital expected to be available following a reinsurance contract agreement, whith capital utilisation expected to rise. One downgrade to Hold makes six, with two Buys.</t>
  </si>
  <si>
    <t>News Corp's result indicated digital is doing well but traditional media continues to struggle and Foxtel is disappointing. Costs will need to be cut in traditional and Foxtel is being reformed while the REA Group stake continues to provide support. Three Buys, one Hold.</t>
  </si>
  <si>
    <t>REA Group missed consensus as a strong domestic result was offset by weakness in Asia. Brokers consider the domestic performance solid against a backdrop of declining listings, laud REA's dominant position and suggest the sell-off was unwarranted. Hence three upgrades, leaving four Buys and four Holds.</t>
  </si>
  <si>
    <t>DWS' in-line result indicates to Ords the business has not only recovered but been optimised, given strong cash flow and margins. The broker's FY18 forecast is more consservative than guidance but further bolt-ons could provide upside. Buy retained.</t>
  </si>
  <si>
    <t>Praemium's result was broadly in line with Morgans, and the broker is pleased sustainable UK cash flow is now only 12 months away. Morgans retains Add on the upside offered by exposure to growth in the market for SMA technology in Aust/UK and expects funds on the platform to grow at double digit rates.</t>
  </si>
  <si>
    <t>Ansell's result met or missed broker forecasts. Sales and margins grew despite increased input costs but the condom diverstment makes analysis messy, and the outlook from here is opaque with a lack of detail being offered by management. Brokers nevertheless agree value has emerged post the recent sell-off, hence two upgrades to make two Buys, three Holds and a Sell.</t>
  </si>
  <si>
    <t>A net miss for Bendelaide looks out of place given the share price reaction, but this is put down to an improving monthly trend in margins. Brokers agree short term earnings will be boosted by mortgage repricing but see a challenging market once these run their course, and tougher capital requirements. One upgrade to Hold makes four, with three Sells.</t>
  </si>
  <si>
    <t>JB Hi-Fi's result did not miss every forecast, but most. Brokers agree on two things: it was still an excellent result in the current consumer environment but that environment will face increasing headwinds ahead, and Amazon still looms as the gorilla in the room, impacting on market sentiment. One Buy, four Holds, three Sells.</t>
  </si>
  <si>
    <t xml:space="preserve">We'll call Newcrest's result in-line given a weaker profit result was offset by a surpise jump in cash flow, due to working capital movements. Cadia is quietly ramping back up and Lihir is improving, leaving brokers mostly impressed by FY18 production guidance. However costs are elevated due to Cadia and brokers struggle with valuation. Five Holds, three Sells. </t>
  </si>
  <si>
    <t>No surprises given Aurizon's result was pre-released. A buyback balances a lower than expected dividend. Brokers are confident in the company's efficiency drive and believe market share could be won in coal haulage but re-contracting risk overhangs. Cash flow and subsequent buybacks provide support. Two upgrades leaves five Holds and three Sells.</t>
  </si>
  <si>
    <t>Brokers agree oOh's result, while in line with forecasts, was a solid one in the climate of weak overall advertising demand. Four from four Buys retained on the back of the growth of out-of-home advertising as a medium and the company's leading position in digitalisation, with more growth to come.</t>
  </si>
  <si>
    <t>Centuria's result was in line with UBS, who suggests management is building a strong track record in managing risk in challenging markets such as Canberra and Adelaide. A strong chance of entering the ASX300 A-REIT index offers a positive catalyst. Buy retained.</t>
  </si>
  <si>
    <t>MNF Group</t>
  </si>
  <si>
    <t>Propertylink Group</t>
  </si>
  <si>
    <t>PLG</t>
  </si>
  <si>
    <t>MNF</t>
  </si>
  <si>
    <t>MNF's result was in line with Morgan Stanley but beat both guidance and consensus. The key positive is acceleration in domestic wholesale but the concern is a spike in capex and what this means for returns. Buy reiterated nonetheless.</t>
  </si>
  <si>
    <t>Challenger's result came in below expectations but brokers see a strong performance nevertheless. FY18 guidance is somewhat disappointing, suggesting slowing annuity sales, but still robust in the environment. Resilience to market volatility is improving. One downgrade to Hold makes five, with two Sells and a Buy.</t>
  </si>
  <si>
    <t xml:space="preserve">FlexiGroup's result was in line, at the bottom end of guidance. FY18 guidance features material cost increases as Certegy is restructured and further investment is made in OxiPay and Ireland. Growth will not return until FY19. Brokers acknowledge the need but also flag execution risk. Two Buys and four Holds on an undemanding valuation. </t>
  </si>
  <si>
    <t>SG Fleet beat all three brokers and guidance. No FY18 guidance was provided other than to note a positive start has been made and the private and govt pipelines are strong. Growth is expected to be both organic and acquisitive. Two Buys, one Hold.</t>
  </si>
  <si>
    <t>Blue Sky met Morgans but beat Ords. AUM momentum is strong and breadth is positive given growing interest from institutional investors, with demand for alternative investments showing no sign of abating. Two Buys.</t>
  </si>
  <si>
    <t>Centuria Industrial's result was in line with recently revised guidance. FY18 distribution guidance is lower due to increased vacancies and DRP dilution, thus the focus is likely now on reducing gearing and finding tenants. Morgans retains Add on a 7.9% yield.</t>
  </si>
  <si>
    <t>CH Retail's result was broadly in line but all brokers are dissapointed by FY18 guidance, implying yet another flat year despite asset recycling. The fund is relatively defensive but retail remains subdued and gearing is high, offset by a strong yield. One downgrade to Sell makes two, with four Holds.</t>
  </si>
  <si>
    <t>Factor's result slightly beat Morgans. The company holds enough cash to fund operations ahead of key test results, with the result of the Phase 2b venous leg ulcer trial a key catalyst in 6 months. Add (high risk) retained.</t>
  </si>
  <si>
    <t>GPT beat everyone, with industrial strong, office recovering and retail surprisingly positive in the tough environment. Brokers have increased FFO forecasts but note cost-outs and asset revaluations have already been booked. Reliably defensive but apparently relatively overvalued in the REIT space. Three Buys, three Holds, one Sell.</t>
  </si>
  <si>
    <t>Propertylink beat Ords, but FY18 guidance of 13-16% growth is lower than the broker expected and transaction profits are required to sustain growth from FY19. Ords nevertheless retains Buy (Accumulate).</t>
  </si>
  <si>
    <t>Hansen Technologies</t>
  </si>
  <si>
    <t>HSN</t>
  </si>
  <si>
    <t>Class met Morgans and UBS but beat Ords. Brokers highlights emerging organic growth and solid margins in SMSF while non-SMSF still offers significant upside potential in the medium term.  A delay to AMP customer migration provides short term upside. One upgrade to Buy makes three.</t>
  </si>
  <si>
    <t>The plunge in target says it all as Domino's result missed in all sales regions. Disappointing FY18 guidance leads to forecasts cuts all round, although guidance appears achievable. Two Buys, three Holds (following a downgrade) and two Sells largely reflects a focus on either short term weakness or longer term growth expectations.</t>
  </si>
  <si>
    <t>Credit Suisse was disappointed in iSelect's result, downgrading forecasts on lowered revenue growth assumptions. The broker nevertheless highlights strong growth, and an attractive valuation. Buy retained.</t>
  </si>
  <si>
    <t>Sealink's result met Ords, with Morgans yet to update. Ords believes the step-down in earnings as Gladstone was being constructed is now all but over and all vessels are now fully deployed, removing an uncertainty that has overhung since the Feb result. One Buy, one Hold.</t>
  </si>
  <si>
    <t>Service Stream's result beat guidance. Ords forecasts high single digit earnings growth with risk to the upside and the stock remains the broker's key pick for leverage to the NBN rollout and ongoing maintenance. Buy retained.</t>
  </si>
  <si>
    <t>Aveo's guidance and forecast-beating result is clouded by the negative media the company has received, but Aveo is addresing criticism and brand damage is easing. Enquiries are nevertheless down, but the sell-off leaves the stock looking cheap on valuation. Four Buys.</t>
  </si>
  <si>
    <t xml:space="preserve">ARB's result was broadly in line but there is disagreement over whether the company's market dominance and product diversification can provide for double-digit earnings growth, as guided, in a weak consumer environment as the housing market fades. This leads to one upgrade to Buy with two Holds and a Sell. </t>
  </si>
  <si>
    <t>CSL's FY17 result beat forecasts but FY18 guidance came in lower. One-offs nevertheless boosted FY17 and reinvestment in 2018 may yet prove guidance conservative, albeit there will be no buyback as a result. A buoyant plasma market provides support and one upgrade to Buy makes five, with one Hold.</t>
  </si>
  <si>
    <t>Dexus' result was in line and FY18 guidance was already known, yet brokers are split down the middle on two Buys, two Holds and two Sells. This reflects perception of the Sydney office market and whether it will remain strong, and whether Perth will improve. Relatively, some brokers prefer other REITs.</t>
  </si>
  <si>
    <t>Another season, another reason to await the Domain spin-off, as this is all that matters. That said, Domain had a slightly weak half and traditional media a surprisngly good half, for that business. One downgrade to Hold for that reason makes two with three impatient Buys.</t>
  </si>
  <si>
    <t>Iluka's result equally beat, missed or met forecasts which is not unusual for a miner. Brokers expect ongoing zircon price rises for which Iluka has projects ready to take advantage and production guidance has been upgraded. A wide spread of valuations means four Buys, a Hold and two Sells.</t>
  </si>
  <si>
    <t>The result was broadly in line but brokers highlight FY18 production guidance that sees a greater shift towards lithium, the current metal du jour, and defensive mineral services and away from low grade iron ore. One downgrade to Hold on valuation and two Buys.</t>
  </si>
  <si>
    <t>Origin's result was ahead of consensus but it was FY18 guidance that really provided the "beat". Rising electricity prices are driving strong forecast growth for Energy Markets. Debt reduction remains the focus but brokers suggest a chance dividends will be reinstated as early as next year. Three Buys, four Holds.</t>
  </si>
  <si>
    <t>Seek's miss is not due to an in-line FY17 result but due to weak FY18 guidance. Brokers remain confident in core underlying growth but it is ongoing reinvestment that is pushing out a return to earnings growth. Good or bad? No conclusion. Three Buys, two Holds and three Sells following a downgrade.</t>
  </si>
  <si>
    <t>It was a slight net beat from Stockland with settlements ahead of expectation. FY18 guidance was a little soft. Residential continues to power earnings growth but when will the peak be seen? Meanwhile retail continues to drag. Two Buys, four Holds, one Sell.</t>
  </si>
  <si>
    <t xml:space="preserve">Woodside beat everyone bar a disappointed Credit Suisse. Brokers laud cost reductions, acknowledge an increased dividend and look forward to the Wheatstone start-up. That's about where consensus ends. Oil price forecasts and valuations diverge leaving two Buys, four Holds and two Sells, including CS. </t>
  </si>
  <si>
    <t>Villa World's result slightly beat guidance. Post capital raising, the company is targeting 20% profit growth in FY19 and Morgans notes the requisite acquisitions have been made, as long as delivery and cyclical trends play out. Buy retained.</t>
  </si>
  <si>
    <t>Fletcher Building's result looked in line but take out a lower bonus provision and land sales and the quality was low, suggesting a miss. No FY18 guidance was offered. Brokers agree on longer term upside for NZ construction and hence five Buys retained, with Macquarie dissenting on Sell based on long term import price parity assumptions.</t>
  </si>
  <si>
    <t>InvoCare posted a beat but only on better than expected cost cuts, with Aust revenues disappointing despite a recovery in the death rate.  Where brokers differ is on whether market share losses for traditonal funeral businesses have stabilised or not. Hence two Buys, two Holds and three Sells.</t>
  </si>
  <si>
    <t>Pact Group posted a clear miss as competition impacted when demand declined. Large start-up costs for new contracts also contributed. Revenue growth is expected to improve but margins decline in the face of competition and comparables will be tough. One Buy, five Holds.</t>
  </si>
  <si>
    <t>Sonic Healthcare's result was in line after accounting for forex movements. It was a good result but aided by acquisitions and FY18 should see a continuation but for the dark cloud of regulatory risk, which appears to concern management less than most brokers. One downgrade to Sell makes three with a Hold and two Buys.</t>
  </si>
  <si>
    <t>Vicinity's result was roughly in line but brokers are left scratching their heads over FY18 guidance, which includes a reduction in dividend payout. The payout was previously high but the balance sheet is strong and capex is declining. A buyback nevertheless provides support. Four Buys, two Sells.</t>
  </si>
  <si>
    <t>Westfield's result was broadly in line and 2017 guidance was maintained. Key development completions are awaited but four Buys, following one upgrade, reflect value emerging after the big REIT sell-off. One Hold, and one Sell from Morgan Stanley on retail sector weakness.</t>
  </si>
  <si>
    <t>The result missed some brokers but it was disapointing FY18 guidance that deserves a "miss" for Computershare. Guidance is nevertheless achievable despite growth businesses being lower margin. The buyback and increased dividend provide support despite weak corporate action revenues. One downgrade leaves one Buy, sixHolds and a Sell.</t>
  </si>
  <si>
    <t>Three of five brokers have updated so far for in-line or miss. Seven West's result was in line with guidance but only with help from the licence fee cut. The company sees an improving TV ad market but brokers are not so sure. Three Holds and two Sells.</t>
  </si>
  <si>
    <t>Viva Energy REIT</t>
  </si>
  <si>
    <t>VVR</t>
  </si>
  <si>
    <t>Adelaide Brighton's result missed forecasts on softness in cement, lime and concrete, with exposure to WA, SA and NT providing a drag. While commentary has softened since the AGM, expected price increases and lower cocts have some, but not all, brokers remaining upbeat on the second half skew. One Buy, four Holds, two Sells.</t>
  </si>
  <si>
    <t>IPH suffered a currency drag and higher D&amp;A to post a miss, otherwise a slightly weaker Aust result was offset by strength in Asia. Growth should now return with acquisitions bedded down and a strong market position. One Buy with two Holds on valuation.</t>
  </si>
  <si>
    <t>Iress missed all forecasts mostly on UK weakness but a second half skew is assumed on reiterated 2017 guidance. This could simply be a timing issue but brokers see a risk and note the stock has re-rated to a premium over the market recently. Hence two downgrades to leave one Buy, two Holds and one Sell.</t>
  </si>
  <si>
    <t>Brokers clearly had divergent forecasts for Tatts given a range of misses, meets and beats so we'll say in line, although all note ongoing weakness in wagering and slowing digital growth in the tough enviroment. The possible Tabcorp merger and regulatory risk otherwise affect ratings. One Buy, three Holds and a Sell.</t>
  </si>
  <si>
    <t>A roughly in-line result from Telstra becomes a big miss given a much bigger dividend cut than anyone had feared. The NBN rollout is biting, as is stiff competition, and FY18 guidance reflects that. Two downgrades flow from the shock but one upgrade reflects a view of some brokers that the div cut is ultimately a good thing. One Buy, three Holds and two Sells.</t>
  </si>
  <si>
    <t>On a net basis, Wesfarmers' result mostly disappointed. Strong coal prices helped offset a worse than expected result for Coles while Bunnings posted typical strength but the UK business continues to drag. With coal enjoying a honeymoon the focus is on Coles and its costly attempt to overcome competition. One Buy, four Holds, three Sells.</t>
  </si>
  <si>
    <t>ASX met most forecasts. For a long time brokers have perceived the stock as overvalued and nothing has changed. A subdued outlook, including weak lisitings and secondary issuance and an investor shift towards passive equity vehicles does little to inspire. Four Holds, four Sells.</t>
  </si>
  <si>
    <t>Cochlear's in-line result featured a return to growth for the Services division. All brokers expect the launch of N7 to boost FY18 earnings except Morgans, who sees risk given the device does not further improve hearing. Thus one upgrade to Hold to make four meets one downgrade to Sell to make two, with no Buys reflecting valuation.</t>
  </si>
  <si>
    <t>Mirvac goes down as a beat given the result hit the top end of guidance and FY18 guidance exceeds expectation. As to whether this can be achieved is a matter of argument. Four Buys see ongoing momentum but two Holds and a Sell are more cautious.</t>
  </si>
  <si>
    <t>Only Macquarie has updated, for a miss, for now. However stronger than expected Iron Hill shipment guidance offsets as does the surprise dividend announcement, even if only modest. Macquarie retains Buy, with two Holds.</t>
  </si>
  <si>
    <t>Treasury Wine scraped in for an in-line result given cost savings offset weaker price realisations. Asia slightly underwhelmed while A&amp;NZ outperformed. Brokers nevertheless expect further margin expansion and note well-stocked inventory ahead of expected growth. Then valuation disagreement kicks in. Two Buys, three Holds, two Sells.</t>
  </si>
  <si>
    <t>Whitehaven's in-line result featured a welcome special dividend surprise but concern over downgraded production at Narrabri given geological issues that may not bode well.  An overheated coal price must also eventually revert. No change to four Buys, three Holds and a Sell but Ords has downgraded to Accumulate from Buy.</t>
  </si>
  <si>
    <t>Evolution's result goes down as a miss given a higher tax rate and finance costs, but brokers are upbeat on the performance of Ernest Henry and the dividend payout increase to 50%. This offsets higher FY18 cost guidance. Six Buys, one Hold.</t>
  </si>
  <si>
    <t xml:space="preserve">Breville's result was in line. Core business momentum remains strong and offshore markets are as yet under-penetrated, and corporate action is a possibility. Then it just comes down to valuation, hence one downgrade to Hold makes three, with one Buy. </t>
  </si>
  <si>
    <t>QBE's result mostly missed on further deterioration in emerging markets, which also led to a disappointing 2017 guidance downgrade. This despite cost cuts and premium increases. A cheap valuation and share buyback keep four brokers on Buy, one downgrade makes two Sells representing frustration and disappointment, and one Hold.</t>
  </si>
  <si>
    <t>Viva's result slightly beat Deutsche and Morgans offers no forecast comparison. 2017 guidance has been reiterated and portfolio revaluations and acquisitions are expected ahead. Yield is attractive. Two Buys.</t>
  </si>
  <si>
    <t>Charter Hall Long WALE REIT</t>
  </si>
  <si>
    <t>CLW</t>
  </si>
  <si>
    <t>Abacus' strong result was pre-announced and was boosted by trading profits. A low payout ratio is sensible given volatile earnings and brokers await an update on Camellia, which could provide upside. A recent strong run for the stock leaves brokers split one Buy, one Hold, one Sell.</t>
  </si>
  <si>
    <t>CSG's result met recent guidance but still disappointed Macquarie, who acknowledges it is a good idea to diversify away from print. This major transition makes the FY18 outlook less clear, and brokers await evidence of growth and stabilisation in print. Two Holds.</t>
  </si>
  <si>
    <t>Excluding one-offs, and noting Credit Suisse's -28% forecast earnings cut, we'll call Godfrey's result a miss. Valuation is cheap, sales trends are improving and management is executing well but still the market awaits tangible evidence of a turnaround. Hold retained.</t>
  </si>
  <si>
    <t>Link's result was slightly above guidance but largely in line with forecasts. Revenue weakened thanks to Funds Admin but Corporate Markets and IDDS performed well. Earnings will dip in FY18 before the CAS acquisition kicks in in FY19, albeit with execution risk. One upgrade to Buy makes four with one Hold and one Sell.</t>
  </si>
  <si>
    <t>MyState's result was in line with Macquarie who sees ongoing strong performance assuming current operating conditions persist. The issue is only one of valuation, hence Hold.</t>
  </si>
  <si>
    <t>Primary had pre-announced the headline so no surpise. The mix showed a slow grind for Medical Centres in the switch to the new GP model. Transitioning means lots of impairments, restructure costs and one-offs and little in the way of earnings visilbility, hence no guidance. One Buy, four Holds and a Sell.</t>
  </si>
  <si>
    <t>Pacific Smiles' result beat Morgan Stanley and FY18 guidance was reiterated, leading the broker to lift forecasts on greater confidence. The cost of opening new centres should be offset by patient fee increases. Buy retained.</t>
  </si>
  <si>
    <t>iCar's result slightly beat Morgans as SE Asian car markets began recovering from a slump and new dealer apps were well received. Morgans has not changed forecasts but sees upside risk if the current trend continues. Buy retained.</t>
  </si>
  <si>
    <t>Morgans saw a "solid" result from Jumbo in a weak traditional lottery jackpot environment so we'll assume a beat. The broker upgrades FY18 forecasts on the assumption jackpots will normalise and high margin charity lotteries increase while the company leverages fixed costs. Buy retained.</t>
  </si>
  <si>
    <t>Vita Group's result was in line with recent guidance but while solid, reflects life pre Telstra's remuneration changes. FY18 features an earnings rebase to the level the broker expected and growth opportunities are on offer, but the new earnings profile will not inspire the market in the near term. Hold retained.</t>
  </si>
  <si>
    <t>This REIT's earnings result was in line but guidance fell short due to higher maintenance and interest costs. The DRP will raise funds for acquisitions but yields need to be 6.5% plus to retain the earnings profile and such assets are hard to find. One Buy, One Hold, one Sell.</t>
  </si>
</sst>
</file>

<file path=xl/styles.xml><?xml version="1.0" encoding="utf-8"?>
<styleSheet xmlns="http://schemas.openxmlformats.org/spreadsheetml/2006/main">
  <numFmts count="1">
    <numFmt numFmtId="164" formatCode="0.000"/>
  </numFmts>
  <fonts count="8">
    <font>
      <sz val="11"/>
      <color theme="1"/>
      <name val="Calibri"/>
      <family val="2"/>
      <scheme val="minor"/>
    </font>
    <font>
      <b/>
      <u/>
      <sz val="10"/>
      <color theme="1"/>
      <name val="Calibri"/>
      <family val="2"/>
      <scheme val="minor"/>
    </font>
    <font>
      <sz val="10"/>
      <color theme="1"/>
      <name val="Calibri"/>
      <family val="2"/>
      <scheme val="minor"/>
    </font>
    <font>
      <b/>
      <sz val="10"/>
      <color theme="1"/>
      <name val="Calibri"/>
      <family val="2"/>
      <scheme val="minor"/>
    </font>
    <font>
      <u/>
      <sz val="10"/>
      <color theme="1"/>
      <name val="Calibri"/>
      <family val="2"/>
      <scheme val="minor"/>
    </font>
    <font>
      <sz val="10"/>
      <name val="Calibri"/>
      <family val="2"/>
      <scheme val="minor"/>
    </font>
    <font>
      <b/>
      <u/>
      <sz val="10"/>
      <name val="Calibri"/>
      <family val="2"/>
      <scheme val="minor"/>
    </font>
    <font>
      <b/>
      <sz val="10"/>
      <name val="Calibri"/>
      <family val="2"/>
      <scheme val="minor"/>
    </font>
  </fonts>
  <fills count="2">
    <fill>
      <patternFill patternType="none"/>
    </fill>
    <fill>
      <patternFill patternType="gray125"/>
    </fill>
  </fills>
  <borders count="10">
    <border>
      <left/>
      <right/>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s>
  <cellStyleXfs count="1">
    <xf numFmtId="0" fontId="0" fillId="0" borderId="0"/>
  </cellStyleXfs>
  <cellXfs count="80">
    <xf numFmtId="0" fontId="0" fillId="0" borderId="0" xfId="0"/>
    <xf numFmtId="0" fontId="1" fillId="0" borderId="0" xfId="0" applyFont="1"/>
    <xf numFmtId="0" fontId="2" fillId="0" borderId="0" xfId="0" applyFont="1"/>
    <xf numFmtId="0" fontId="2" fillId="0" borderId="1" xfId="0" applyFont="1" applyBorder="1"/>
    <xf numFmtId="0" fontId="2" fillId="0" borderId="3" xfId="0" applyFont="1" applyBorder="1"/>
    <xf numFmtId="0" fontId="2" fillId="0" borderId="5" xfId="0" applyFont="1" applyBorder="1"/>
    <xf numFmtId="0" fontId="4" fillId="0" borderId="0" xfId="0" applyFont="1" applyAlignment="1"/>
    <xf numFmtId="0" fontId="5" fillId="0" borderId="0" xfId="0" applyFont="1" applyFill="1" applyBorder="1" applyAlignment="1">
      <alignment horizontal="center" vertical="top"/>
    </xf>
    <xf numFmtId="2" fontId="5" fillId="0" borderId="0" xfId="0" applyNumberFormat="1" applyFont="1" applyFill="1" applyBorder="1" applyAlignment="1">
      <alignment horizontal="center" vertical="top"/>
    </xf>
    <xf numFmtId="0" fontId="3" fillId="0" borderId="0" xfId="0" applyFont="1" applyBorder="1"/>
    <xf numFmtId="0" fontId="1" fillId="0" borderId="0" xfId="0" applyFont="1" applyBorder="1" applyAlignment="1">
      <alignment horizontal="center"/>
    </xf>
    <xf numFmtId="0" fontId="5" fillId="0" borderId="0" xfId="0" applyFont="1" applyFill="1" applyBorder="1" applyAlignment="1">
      <alignment vertical="top" wrapText="1"/>
    </xf>
    <xf numFmtId="0" fontId="2" fillId="0" borderId="0" xfId="0" applyFont="1" applyFill="1" applyBorder="1" applyAlignment="1">
      <alignment horizontal="center" vertical="top"/>
    </xf>
    <xf numFmtId="0" fontId="2" fillId="0" borderId="0" xfId="0" applyFont="1" applyBorder="1" applyAlignment="1">
      <alignment vertical="top" wrapText="1"/>
    </xf>
    <xf numFmtId="2" fontId="2" fillId="0" borderId="0" xfId="0" applyNumberFormat="1" applyFont="1" applyBorder="1" applyAlignment="1">
      <alignment horizontal="center" vertical="top"/>
    </xf>
    <xf numFmtId="2" fontId="1" fillId="0" borderId="0" xfId="0" applyNumberFormat="1" applyFont="1" applyBorder="1" applyAlignment="1">
      <alignment horizontal="center" vertical="top"/>
    </xf>
    <xf numFmtId="2" fontId="5" fillId="0" borderId="0" xfId="0" applyNumberFormat="1" applyFont="1" applyAlignment="1">
      <alignment horizontal="center" vertical="top"/>
    </xf>
    <xf numFmtId="0" fontId="2" fillId="0" borderId="0" xfId="0" applyFont="1" applyAlignment="1">
      <alignment vertical="center"/>
    </xf>
    <xf numFmtId="0" fontId="2" fillId="0" borderId="0" xfId="0" applyFont="1" applyAlignment="1"/>
    <xf numFmtId="0" fontId="2" fillId="0" borderId="0" xfId="0" applyFont="1" applyAlignment="1">
      <alignment vertical="top" wrapText="1"/>
    </xf>
    <xf numFmtId="0" fontId="3" fillId="0" borderId="0" xfId="0" applyFont="1" applyBorder="1" applyAlignment="1">
      <alignment vertical="top" wrapText="1"/>
    </xf>
    <xf numFmtId="0" fontId="1" fillId="0" borderId="0" xfId="0" applyFont="1" applyBorder="1" applyAlignment="1">
      <alignment horizontal="center" vertical="top" wrapText="1"/>
    </xf>
    <xf numFmtId="0" fontId="5" fillId="0" borderId="0" xfId="0" applyFont="1" applyAlignment="1">
      <alignment vertical="top" wrapText="1"/>
    </xf>
    <xf numFmtId="0" fontId="1" fillId="0" borderId="0" xfId="0" applyFont="1" applyBorder="1" applyAlignment="1">
      <alignment horizontal="center" vertical="top"/>
    </xf>
    <xf numFmtId="2" fontId="2" fillId="0" borderId="0" xfId="0" applyNumberFormat="1" applyFont="1" applyBorder="1" applyAlignment="1">
      <alignment horizontal="left" vertical="top" wrapText="1"/>
    </xf>
    <xf numFmtId="1" fontId="2" fillId="0" borderId="0" xfId="0" applyNumberFormat="1" applyFont="1" applyBorder="1" applyAlignment="1">
      <alignment horizontal="left" vertical="top" wrapText="1"/>
    </xf>
    <xf numFmtId="1" fontId="2" fillId="0" borderId="0" xfId="0" applyNumberFormat="1" applyFont="1" applyAlignment="1">
      <alignment horizontal="left" vertical="top" wrapText="1"/>
    </xf>
    <xf numFmtId="0" fontId="2" fillId="0" borderId="0" xfId="0" applyFont="1" applyAlignment="1">
      <alignment horizontal="center" vertical="top"/>
    </xf>
    <xf numFmtId="0" fontId="2" fillId="0" borderId="0" xfId="0" applyFont="1" applyBorder="1" applyAlignment="1">
      <alignment horizontal="center" vertical="top"/>
    </xf>
    <xf numFmtId="0" fontId="3" fillId="0" borderId="0" xfId="0" applyFont="1" applyBorder="1" applyAlignment="1">
      <alignment horizontal="center" vertical="top"/>
    </xf>
    <xf numFmtId="0" fontId="2" fillId="0" borderId="0" xfId="0" applyFont="1" applyAlignment="1">
      <alignment horizontal="center"/>
    </xf>
    <xf numFmtId="1" fontId="2" fillId="0" borderId="0" xfId="0" applyNumberFormat="1" applyFont="1" applyBorder="1" applyAlignment="1">
      <alignment horizontal="center" vertical="top"/>
    </xf>
    <xf numFmtId="0" fontId="5" fillId="0" borderId="0" xfId="0" applyFont="1" applyBorder="1" applyAlignment="1">
      <alignment horizontal="center" vertical="top"/>
    </xf>
    <xf numFmtId="0" fontId="2" fillId="0" borderId="0" xfId="0" applyFont="1" applyBorder="1" applyAlignment="1">
      <alignment vertical="top"/>
    </xf>
    <xf numFmtId="0" fontId="2" fillId="0" borderId="0" xfId="0" applyFont="1" applyFill="1" applyBorder="1" applyAlignment="1">
      <alignment vertical="top"/>
    </xf>
    <xf numFmtId="0" fontId="3" fillId="0" borderId="0" xfId="0" applyFont="1" applyFill="1" applyBorder="1" applyAlignment="1">
      <alignment horizontal="center" vertical="top"/>
    </xf>
    <xf numFmtId="0" fontId="5" fillId="0" borderId="0" xfId="0" applyFont="1" applyFill="1" applyBorder="1" applyAlignment="1">
      <alignment vertical="top"/>
    </xf>
    <xf numFmtId="0" fontId="7" fillId="0" borderId="0" xfId="0" applyFont="1" applyFill="1" applyBorder="1" applyAlignment="1">
      <alignment horizontal="center" vertical="top"/>
    </xf>
    <xf numFmtId="1" fontId="1" fillId="0" borderId="0" xfId="0" applyNumberFormat="1" applyFont="1" applyBorder="1" applyAlignment="1">
      <alignment horizontal="center" vertical="top"/>
    </xf>
    <xf numFmtId="1" fontId="5" fillId="0" borderId="0" xfId="0" applyNumberFormat="1" applyFont="1" applyFill="1" applyBorder="1" applyAlignment="1">
      <alignment horizontal="center" vertical="top"/>
    </xf>
    <xf numFmtId="1" fontId="5" fillId="0" borderId="0" xfId="0" applyNumberFormat="1" applyFont="1" applyAlignment="1">
      <alignment horizontal="center" vertical="top"/>
    </xf>
    <xf numFmtId="0" fontId="1" fillId="0" borderId="0" xfId="0" applyFont="1" applyAlignment="1">
      <alignment horizontal="center"/>
    </xf>
    <xf numFmtId="0" fontId="3" fillId="0" borderId="0" xfId="0" applyFont="1" applyBorder="1" applyAlignment="1">
      <alignment horizontal="center"/>
    </xf>
    <xf numFmtId="0" fontId="3" fillId="0" borderId="0" xfId="0" applyFont="1" applyAlignment="1">
      <alignment horizontal="center"/>
    </xf>
    <xf numFmtId="0" fontId="2" fillId="0" borderId="2" xfId="0" applyFont="1" applyBorder="1" applyAlignment="1">
      <alignment horizontal="right"/>
    </xf>
    <xf numFmtId="0" fontId="2" fillId="0" borderId="4" xfId="0" applyFont="1" applyBorder="1" applyAlignment="1">
      <alignment horizontal="right"/>
    </xf>
    <xf numFmtId="2" fontId="2" fillId="0" borderId="4" xfId="0" applyNumberFormat="1" applyFont="1" applyBorder="1" applyAlignment="1">
      <alignment horizontal="right"/>
    </xf>
    <xf numFmtId="2" fontId="2" fillId="0" borderId="6" xfId="0" applyNumberFormat="1" applyFont="1" applyBorder="1" applyAlignment="1">
      <alignment horizontal="right"/>
    </xf>
    <xf numFmtId="0" fontId="2" fillId="0" borderId="0" xfId="0" applyFont="1"/>
    <xf numFmtId="0" fontId="4" fillId="0" borderId="0" xfId="0" applyFont="1" applyAlignment="1"/>
    <xf numFmtId="2" fontId="2" fillId="0" borderId="0" xfId="0" applyNumberFormat="1" applyFont="1" applyAlignment="1">
      <alignment horizontal="center" vertical="top"/>
    </xf>
    <xf numFmtId="1" fontId="2" fillId="0" borderId="0" xfId="0" applyNumberFormat="1" applyFont="1" applyAlignment="1">
      <alignment horizontal="center" vertical="top"/>
    </xf>
    <xf numFmtId="0" fontId="6" fillId="0" borderId="0" xfId="0" applyFont="1" applyBorder="1" applyAlignment="1">
      <alignment horizontal="center" vertical="top"/>
    </xf>
    <xf numFmtId="0" fontId="3" fillId="0" borderId="7" xfId="0" applyFont="1" applyBorder="1" applyAlignment="1">
      <alignment horizontal="center" vertical="top"/>
    </xf>
    <xf numFmtId="0" fontId="2" fillId="0" borderId="7" xfId="0" applyFont="1" applyBorder="1" applyAlignment="1">
      <alignment horizontal="center" vertical="top"/>
    </xf>
    <xf numFmtId="2" fontId="2" fillId="0" borderId="7" xfId="0" applyNumberFormat="1" applyFont="1" applyBorder="1" applyAlignment="1">
      <alignment horizontal="center" vertical="top"/>
    </xf>
    <xf numFmtId="0" fontId="2" fillId="0" borderId="8" xfId="0" applyFont="1" applyBorder="1" applyAlignment="1">
      <alignment vertical="top" wrapText="1"/>
    </xf>
    <xf numFmtId="0" fontId="2" fillId="0" borderId="0" xfId="0" applyFont="1" applyBorder="1" applyAlignment="1">
      <alignment horizontal="left" vertical="top"/>
    </xf>
    <xf numFmtId="0" fontId="2" fillId="0" borderId="0" xfId="0" applyFont="1" applyFill="1" applyBorder="1" applyAlignment="1">
      <alignment horizontal="left" vertical="top"/>
    </xf>
    <xf numFmtId="0" fontId="4" fillId="0" borderId="0" xfId="0" applyFont="1" applyBorder="1" applyAlignment="1"/>
    <xf numFmtId="0" fontId="2" fillId="0" borderId="0" xfId="0" applyFont="1" applyBorder="1"/>
    <xf numFmtId="0" fontId="1" fillId="0" borderId="0" xfId="0" applyFont="1" applyBorder="1" applyAlignment="1">
      <alignment vertical="top"/>
    </xf>
    <xf numFmtId="0" fontId="2" fillId="0" borderId="0" xfId="0" applyFont="1" applyBorder="1" applyAlignment="1">
      <alignment wrapText="1"/>
    </xf>
    <xf numFmtId="0" fontId="2" fillId="0" borderId="0" xfId="0" quotePrefix="1" applyFont="1" applyBorder="1" applyAlignment="1">
      <alignment vertical="top" wrapText="1"/>
    </xf>
    <xf numFmtId="0" fontId="6" fillId="0" borderId="0" xfId="0" applyFont="1" applyFill="1" applyBorder="1" applyAlignment="1">
      <alignment vertical="top"/>
    </xf>
    <xf numFmtId="0" fontId="2" fillId="0" borderId="9" xfId="0" applyFont="1" applyBorder="1" applyAlignment="1">
      <alignment vertical="top"/>
    </xf>
    <xf numFmtId="0" fontId="5" fillId="0" borderId="7" xfId="0" applyFont="1" applyFill="1" applyBorder="1" applyAlignment="1">
      <alignment horizontal="center" vertical="top"/>
    </xf>
    <xf numFmtId="0" fontId="2" fillId="0" borderId="9" xfId="0" applyFont="1" applyFill="1" applyBorder="1" applyAlignment="1">
      <alignment vertical="top"/>
    </xf>
    <xf numFmtId="0" fontId="3" fillId="0" borderId="7" xfId="0" applyFont="1" applyFill="1" applyBorder="1" applyAlignment="1">
      <alignment horizontal="center" vertical="top"/>
    </xf>
    <xf numFmtId="0" fontId="5" fillId="0" borderId="7" xfId="0" applyFont="1" applyBorder="1" applyAlignment="1">
      <alignment horizontal="center" vertical="top"/>
    </xf>
    <xf numFmtId="0" fontId="2" fillId="0" borderId="8" xfId="0" applyFont="1" applyBorder="1" applyAlignment="1">
      <alignment wrapText="1"/>
    </xf>
    <xf numFmtId="0" fontId="2" fillId="0" borderId="9" xfId="0" applyFont="1" applyBorder="1" applyAlignment="1">
      <alignment horizontal="left" vertical="top"/>
    </xf>
    <xf numFmtId="0" fontId="5" fillId="0" borderId="9" xfId="0" applyFont="1" applyFill="1" applyBorder="1" applyAlignment="1">
      <alignment vertical="top"/>
    </xf>
    <xf numFmtId="0" fontId="7" fillId="0" borderId="7" xfId="0" applyFont="1" applyFill="1" applyBorder="1" applyAlignment="1">
      <alignment horizontal="center" vertical="top"/>
    </xf>
    <xf numFmtId="0" fontId="2" fillId="0" borderId="7" xfId="0" applyFont="1" applyFill="1" applyBorder="1" applyAlignment="1">
      <alignment vertical="top"/>
    </xf>
    <xf numFmtId="1" fontId="2" fillId="0" borderId="7" xfId="0" applyNumberFormat="1" applyFont="1" applyBorder="1" applyAlignment="1">
      <alignment horizontal="center" vertical="top"/>
    </xf>
    <xf numFmtId="1" fontId="5" fillId="0" borderId="7" xfId="0" applyNumberFormat="1" applyFont="1" applyFill="1" applyBorder="1" applyAlignment="1">
      <alignment horizontal="center" vertical="top"/>
    </xf>
    <xf numFmtId="164" fontId="2" fillId="0" borderId="7" xfId="0" applyNumberFormat="1" applyFont="1" applyBorder="1" applyAlignment="1">
      <alignment horizontal="center" vertical="top"/>
    </xf>
    <xf numFmtId="0" fontId="2" fillId="0" borderId="7" xfId="0" applyFont="1" applyFill="1" applyBorder="1" applyAlignment="1">
      <alignment horizontal="center" vertical="top"/>
    </xf>
    <xf numFmtId="0" fontId="2" fillId="0" borderId="9" xfId="0" applyFont="1" applyFill="1" applyBorder="1" applyAlignment="1">
      <alignment horizontal="left" vertical="top"/>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dimension ref="A1:M473"/>
  <sheetViews>
    <sheetView tabSelected="1" workbookViewId="0">
      <pane ySplit="11" topLeftCell="A12" activePane="bottomLeft" state="frozen"/>
      <selection pane="bottomLeft" activeCell="J15" sqref="J15"/>
    </sheetView>
  </sheetViews>
  <sheetFormatPr defaultRowHeight="12.75"/>
  <cols>
    <col min="1" max="1" width="24.85546875" style="2" customWidth="1"/>
    <col min="2" max="2" width="6.7109375" style="30" customWidth="1"/>
    <col min="3" max="3" width="5.85546875" style="27" customWidth="1"/>
    <col min="4" max="5" width="6.140625" style="27" customWidth="1"/>
    <col min="6" max="7" width="7.140625" style="50" customWidth="1"/>
    <col min="8" max="8" width="8.28515625" style="51" customWidth="1"/>
    <col min="9" max="9" width="85.42578125" style="19" customWidth="1"/>
    <col min="10" max="16384" width="9.140625" style="2"/>
  </cols>
  <sheetData>
    <row r="1" spans="1:13">
      <c r="A1" s="1" t="s">
        <v>5</v>
      </c>
      <c r="B1" s="41"/>
    </row>
    <row r="3" spans="1:13">
      <c r="A3" s="3" t="s">
        <v>122</v>
      </c>
      <c r="B3" s="44">
        <v>110</v>
      </c>
      <c r="C3" s="28"/>
      <c r="D3" s="28"/>
      <c r="E3" s="28"/>
      <c r="F3" s="14"/>
      <c r="G3" s="14"/>
      <c r="H3" s="31"/>
      <c r="I3" s="13" t="s">
        <v>135</v>
      </c>
    </row>
    <row r="4" spans="1:13">
      <c r="A4" s="4" t="s">
        <v>123</v>
      </c>
      <c r="B4" s="45">
        <v>31</v>
      </c>
      <c r="C4" s="28"/>
      <c r="D4" s="28"/>
      <c r="E4" s="28"/>
      <c r="F4" s="14"/>
      <c r="G4" s="14"/>
      <c r="H4" s="31"/>
      <c r="I4" s="26">
        <f>D131</f>
        <v>20</v>
      </c>
    </row>
    <row r="5" spans="1:13">
      <c r="A5" s="4" t="s">
        <v>125</v>
      </c>
      <c r="B5" s="46">
        <f>B4/B3*100</f>
        <v>28.18181818181818</v>
      </c>
      <c r="I5" s="19" t="s">
        <v>136</v>
      </c>
    </row>
    <row r="6" spans="1:13">
      <c r="A6" s="4" t="s">
        <v>124</v>
      </c>
      <c r="B6" s="45">
        <v>33</v>
      </c>
      <c r="C6" s="28"/>
      <c r="D6" s="28"/>
      <c r="E6" s="28"/>
      <c r="F6" s="14"/>
      <c r="G6" s="14"/>
      <c r="H6" s="31"/>
      <c r="I6" s="25">
        <f>E131</f>
        <v>21</v>
      </c>
    </row>
    <row r="7" spans="1:13">
      <c r="A7" s="4" t="s">
        <v>126</v>
      </c>
      <c r="B7" s="46">
        <f>B6/B3*100</f>
        <v>30</v>
      </c>
      <c r="I7" s="19" t="s">
        <v>313</v>
      </c>
    </row>
    <row r="8" spans="1:13">
      <c r="A8" s="5" t="s">
        <v>127</v>
      </c>
      <c r="B8" s="47">
        <f>B4/B6</f>
        <v>0.93939393939393945</v>
      </c>
      <c r="C8" s="28"/>
      <c r="D8" s="28"/>
      <c r="E8" s="28"/>
      <c r="F8" s="14"/>
      <c r="G8" s="14"/>
      <c r="H8" s="31"/>
      <c r="I8" s="24">
        <f>(G131-F131)/F131*100</f>
        <v>-0.16567517298435158</v>
      </c>
    </row>
    <row r="9" spans="1:13">
      <c r="A9" s="9"/>
      <c r="B9" s="42"/>
      <c r="C9" s="29"/>
      <c r="D9" s="52" t="s">
        <v>4</v>
      </c>
      <c r="E9" s="52" t="s">
        <v>4</v>
      </c>
      <c r="F9" s="15"/>
      <c r="G9" s="15"/>
      <c r="H9" s="38"/>
      <c r="I9" s="20"/>
    </row>
    <row r="10" spans="1:13">
      <c r="A10" s="10"/>
      <c r="B10" s="10"/>
      <c r="C10" s="23" t="s">
        <v>3</v>
      </c>
      <c r="D10" s="52" t="s">
        <v>129</v>
      </c>
      <c r="E10" s="52" t="s">
        <v>130</v>
      </c>
      <c r="F10" s="15" t="s">
        <v>131</v>
      </c>
      <c r="G10" s="15" t="s">
        <v>133</v>
      </c>
      <c r="H10" s="38" t="s">
        <v>594</v>
      </c>
      <c r="I10" s="21"/>
    </row>
    <row r="11" spans="1:13">
      <c r="A11" s="10" t="s">
        <v>0</v>
      </c>
      <c r="B11" s="10" t="s">
        <v>1</v>
      </c>
      <c r="C11" s="23" t="s">
        <v>2</v>
      </c>
      <c r="D11" s="52" t="s">
        <v>128</v>
      </c>
      <c r="E11" s="52" t="s">
        <v>128</v>
      </c>
      <c r="F11" s="15" t="s">
        <v>132</v>
      </c>
      <c r="G11" s="15" t="s">
        <v>132</v>
      </c>
      <c r="H11" s="38" t="s">
        <v>595</v>
      </c>
      <c r="I11" s="21" t="s">
        <v>134</v>
      </c>
      <c r="J11" s="6"/>
      <c r="K11" s="6"/>
      <c r="L11" s="6"/>
      <c r="M11" s="6"/>
    </row>
    <row r="12" spans="1:13">
      <c r="J12" s="6"/>
      <c r="K12" s="6"/>
      <c r="L12" s="6"/>
      <c r="M12" s="6"/>
    </row>
    <row r="13" spans="1:13">
      <c r="A13" s="1" t="s">
        <v>732</v>
      </c>
      <c r="J13" s="6"/>
      <c r="K13" s="6"/>
      <c r="L13" s="6"/>
      <c r="M13" s="6"/>
    </row>
    <row r="14" spans="1:13" s="48" customFormat="1">
      <c r="C14" s="27"/>
      <c r="D14" s="27"/>
      <c r="E14" s="27"/>
      <c r="F14" s="50"/>
      <c r="G14" s="50"/>
      <c r="H14" s="27"/>
      <c r="I14" s="19"/>
      <c r="J14" s="49"/>
      <c r="K14" s="49"/>
      <c r="L14" s="49"/>
      <c r="M14" s="49"/>
    </row>
    <row r="15" spans="1:13" s="48" customFormat="1" ht="38.25">
      <c r="A15" s="72" t="s">
        <v>375</v>
      </c>
      <c r="B15" s="73" t="s">
        <v>138</v>
      </c>
      <c r="C15" s="54" t="s">
        <v>738</v>
      </c>
      <c r="D15" s="66">
        <v>0</v>
      </c>
      <c r="E15" s="66">
        <v>0</v>
      </c>
      <c r="F15" s="55">
        <v>3.16</v>
      </c>
      <c r="G15" s="55">
        <v>3.32</v>
      </c>
      <c r="H15" s="54">
        <v>3</v>
      </c>
      <c r="I15" s="56" t="s">
        <v>888</v>
      </c>
      <c r="J15" s="49"/>
      <c r="K15" s="49"/>
      <c r="L15" s="49"/>
      <c r="M15" s="49"/>
    </row>
    <row r="16" spans="1:13" s="48" customFormat="1" ht="38.25">
      <c r="A16" s="65" t="s">
        <v>886</v>
      </c>
      <c r="B16" s="53" t="s">
        <v>887</v>
      </c>
      <c r="C16" s="54" t="s">
        <v>738</v>
      </c>
      <c r="D16" s="54">
        <v>0</v>
      </c>
      <c r="E16" s="54">
        <v>0</v>
      </c>
      <c r="F16" s="55">
        <v>4.2</v>
      </c>
      <c r="G16" s="55">
        <v>4.17</v>
      </c>
      <c r="H16" s="54">
        <v>3</v>
      </c>
      <c r="I16" s="56" t="s">
        <v>898</v>
      </c>
      <c r="J16" s="49"/>
      <c r="K16" s="49"/>
      <c r="L16" s="49"/>
      <c r="M16" s="49"/>
    </row>
    <row r="17" spans="1:13" s="48" customFormat="1" ht="38.25">
      <c r="A17" s="67" t="s">
        <v>439</v>
      </c>
      <c r="B17" s="68" t="s">
        <v>189</v>
      </c>
      <c r="C17" s="66" t="s">
        <v>777</v>
      </c>
      <c r="D17" s="66">
        <v>0</v>
      </c>
      <c r="E17" s="66">
        <v>0</v>
      </c>
      <c r="F17" s="55">
        <v>0.5</v>
      </c>
      <c r="G17" s="55">
        <v>0.42</v>
      </c>
      <c r="H17" s="54">
        <v>2</v>
      </c>
      <c r="I17" s="56" t="s">
        <v>889</v>
      </c>
      <c r="J17" s="49"/>
      <c r="K17" s="49"/>
      <c r="L17" s="49"/>
      <c r="M17" s="49"/>
    </row>
    <row r="18" spans="1:13" s="48" customFormat="1" ht="38.25">
      <c r="A18" s="65" t="s">
        <v>458</v>
      </c>
      <c r="B18" s="53" t="s">
        <v>330</v>
      </c>
      <c r="C18" s="54" t="s">
        <v>777</v>
      </c>
      <c r="D18" s="54">
        <v>0</v>
      </c>
      <c r="E18" s="54">
        <v>0</v>
      </c>
      <c r="F18" s="55">
        <v>0.95</v>
      </c>
      <c r="G18" s="55">
        <v>0.82</v>
      </c>
      <c r="H18" s="54">
        <v>1</v>
      </c>
      <c r="I18" s="56" t="s">
        <v>890</v>
      </c>
      <c r="J18" s="49"/>
      <c r="K18" s="49"/>
      <c r="L18" s="49"/>
      <c r="M18" s="49"/>
    </row>
    <row r="19" spans="1:13" s="48" customFormat="1" ht="38.25">
      <c r="A19" s="65" t="s">
        <v>757</v>
      </c>
      <c r="B19" s="53" t="s">
        <v>758</v>
      </c>
      <c r="C19" s="54" t="s">
        <v>666</v>
      </c>
      <c r="D19" s="54">
        <v>0</v>
      </c>
      <c r="E19" s="54">
        <v>0</v>
      </c>
      <c r="F19" s="55">
        <v>0.44</v>
      </c>
      <c r="G19" s="55">
        <v>0.44</v>
      </c>
      <c r="H19" s="54">
        <v>1</v>
      </c>
      <c r="I19" s="56" t="s">
        <v>895</v>
      </c>
      <c r="J19" s="49"/>
      <c r="K19" s="49"/>
      <c r="L19" s="49"/>
      <c r="M19" s="49"/>
    </row>
    <row r="20" spans="1:13" s="48" customFormat="1" ht="38.25">
      <c r="A20" s="67" t="s">
        <v>760</v>
      </c>
      <c r="B20" s="68" t="s">
        <v>759</v>
      </c>
      <c r="C20" s="54" t="s">
        <v>666</v>
      </c>
      <c r="D20" s="54">
        <v>0</v>
      </c>
      <c r="E20" s="54">
        <v>0</v>
      </c>
      <c r="F20" s="55">
        <v>3.17</v>
      </c>
      <c r="G20" s="55">
        <v>3.32</v>
      </c>
      <c r="H20" s="54">
        <v>1</v>
      </c>
      <c r="I20" s="56" t="s">
        <v>896</v>
      </c>
      <c r="J20" s="49"/>
      <c r="K20" s="49"/>
      <c r="L20" s="49"/>
      <c r="M20" s="49"/>
    </row>
    <row r="21" spans="1:13" s="48" customFormat="1" ht="51">
      <c r="A21" s="65" t="s">
        <v>644</v>
      </c>
      <c r="B21" s="53" t="s">
        <v>645</v>
      </c>
      <c r="C21" s="54" t="s">
        <v>738</v>
      </c>
      <c r="D21" s="54">
        <v>1</v>
      </c>
      <c r="E21" s="54">
        <v>0</v>
      </c>
      <c r="F21" s="55">
        <v>8.7899999999999991</v>
      </c>
      <c r="G21" s="55">
        <v>8.59</v>
      </c>
      <c r="H21" s="54">
        <v>6</v>
      </c>
      <c r="I21" s="56" t="s">
        <v>891</v>
      </c>
      <c r="J21" s="49"/>
      <c r="K21" s="49"/>
      <c r="L21" s="49"/>
      <c r="M21" s="49"/>
    </row>
    <row r="22" spans="1:13" s="48" customFormat="1" ht="25.5">
      <c r="A22" s="65" t="s">
        <v>497</v>
      </c>
      <c r="B22" s="53" t="s">
        <v>325</v>
      </c>
      <c r="C22" s="54" t="s">
        <v>738</v>
      </c>
      <c r="D22" s="54">
        <v>0</v>
      </c>
      <c r="E22" s="54">
        <v>0</v>
      </c>
      <c r="F22" s="55">
        <v>4.5</v>
      </c>
      <c r="G22" s="55">
        <v>4.75</v>
      </c>
      <c r="H22" s="54">
        <v>1</v>
      </c>
      <c r="I22" s="56" t="s">
        <v>892</v>
      </c>
      <c r="J22" s="49"/>
      <c r="K22" s="49"/>
      <c r="L22" s="49"/>
      <c r="M22" s="49"/>
    </row>
    <row r="23" spans="1:13" s="48" customFormat="1" ht="38.25">
      <c r="A23" s="65" t="s">
        <v>679</v>
      </c>
      <c r="B23" s="53" t="s">
        <v>680</v>
      </c>
      <c r="C23" s="54" t="s">
        <v>666</v>
      </c>
      <c r="D23" s="54">
        <v>0</v>
      </c>
      <c r="E23" s="54">
        <v>0</v>
      </c>
      <c r="F23" s="55">
        <v>2.25</v>
      </c>
      <c r="G23" s="55">
        <v>2.25</v>
      </c>
      <c r="H23" s="54">
        <v>1</v>
      </c>
      <c r="I23" s="56" t="s">
        <v>894</v>
      </c>
      <c r="J23" s="49"/>
      <c r="K23" s="49"/>
      <c r="L23" s="49"/>
      <c r="M23" s="49"/>
    </row>
    <row r="24" spans="1:13" s="48" customFormat="1" ht="51">
      <c r="A24" s="67" t="s">
        <v>520</v>
      </c>
      <c r="B24" s="68" t="s">
        <v>256</v>
      </c>
      <c r="C24" s="54" t="s">
        <v>738</v>
      </c>
      <c r="D24" s="54">
        <v>0</v>
      </c>
      <c r="E24" s="54">
        <v>0</v>
      </c>
      <c r="F24" s="55">
        <v>3.64</v>
      </c>
      <c r="G24" s="55">
        <v>3.65</v>
      </c>
      <c r="H24" s="54">
        <v>6</v>
      </c>
      <c r="I24" s="56" t="s">
        <v>893</v>
      </c>
      <c r="J24" s="49"/>
      <c r="K24" s="49"/>
      <c r="L24" s="49"/>
      <c r="M24" s="49"/>
    </row>
    <row r="25" spans="1:13" s="48" customFormat="1" ht="51">
      <c r="A25" s="65" t="s">
        <v>582</v>
      </c>
      <c r="B25" s="53" t="s">
        <v>348</v>
      </c>
      <c r="C25" s="54" t="s">
        <v>738</v>
      </c>
      <c r="D25" s="54">
        <v>0</v>
      </c>
      <c r="E25" s="54">
        <v>0</v>
      </c>
      <c r="F25" s="55">
        <v>1.76</v>
      </c>
      <c r="G25" s="55">
        <v>1.86</v>
      </c>
      <c r="H25" s="54">
        <v>1</v>
      </c>
      <c r="I25" s="56" t="s">
        <v>897</v>
      </c>
      <c r="J25" s="49"/>
      <c r="K25" s="49"/>
      <c r="L25" s="49"/>
      <c r="M25" s="49"/>
    </row>
    <row r="26" spans="1:13" s="48" customFormat="1">
      <c r="J26" s="49"/>
      <c r="K26" s="49"/>
      <c r="L26" s="49"/>
      <c r="M26" s="49"/>
    </row>
    <row r="27" spans="1:13" s="60" customFormat="1">
      <c r="A27" s="33"/>
      <c r="B27" s="29"/>
      <c r="C27" s="28"/>
      <c r="D27" s="28"/>
      <c r="E27" s="28"/>
      <c r="F27" s="14"/>
      <c r="G27" s="14"/>
      <c r="H27" s="28"/>
      <c r="I27" s="13"/>
      <c r="J27" s="59"/>
      <c r="K27" s="59"/>
      <c r="L27" s="59"/>
      <c r="M27" s="59"/>
    </row>
    <row r="28" spans="1:13" s="60" customFormat="1">
      <c r="A28" s="61" t="s">
        <v>733</v>
      </c>
      <c r="B28" s="29"/>
      <c r="C28" s="28"/>
      <c r="D28" s="28"/>
      <c r="E28" s="28"/>
      <c r="F28" s="14"/>
      <c r="G28" s="14"/>
      <c r="H28" s="28"/>
      <c r="I28" s="13"/>
      <c r="J28" s="59"/>
      <c r="K28" s="59"/>
      <c r="L28" s="59"/>
      <c r="M28" s="59"/>
    </row>
    <row r="29" spans="1:13" s="60" customFormat="1">
      <c r="A29" s="61"/>
      <c r="B29" s="29"/>
      <c r="C29" s="28"/>
      <c r="D29" s="28"/>
      <c r="E29" s="28"/>
      <c r="F29" s="14"/>
      <c r="G29" s="14"/>
      <c r="H29" s="28"/>
      <c r="I29" s="13"/>
      <c r="J29" s="59"/>
      <c r="K29" s="59"/>
      <c r="L29" s="59"/>
      <c r="M29" s="59"/>
    </row>
    <row r="30" spans="1:13" s="60" customFormat="1">
      <c r="A30" s="61"/>
      <c r="B30" s="29"/>
      <c r="C30" s="28"/>
      <c r="D30" s="28"/>
      <c r="E30" s="28"/>
      <c r="F30" s="14"/>
      <c r="G30" s="14"/>
      <c r="H30" s="28"/>
      <c r="I30" s="13"/>
      <c r="J30" s="59"/>
      <c r="K30" s="59"/>
      <c r="L30" s="59"/>
      <c r="M30" s="59"/>
    </row>
    <row r="31" spans="1:13" s="60" customFormat="1" ht="51">
      <c r="A31" s="67" t="s">
        <v>378</v>
      </c>
      <c r="B31" s="68" t="s">
        <v>139</v>
      </c>
      <c r="C31" s="54" t="s">
        <v>777</v>
      </c>
      <c r="D31" s="78">
        <v>0</v>
      </c>
      <c r="E31" s="78">
        <v>0</v>
      </c>
      <c r="F31" s="55">
        <v>5.16</v>
      </c>
      <c r="G31" s="55">
        <v>5.28</v>
      </c>
      <c r="H31" s="54">
        <v>7</v>
      </c>
      <c r="I31" s="56" t="s">
        <v>870</v>
      </c>
      <c r="J31" s="59"/>
      <c r="K31" s="59"/>
      <c r="L31" s="59"/>
      <c r="M31" s="59"/>
    </row>
    <row r="32" spans="1:13" s="48" customFormat="1" ht="38.25">
      <c r="A32" s="72" t="s">
        <v>379</v>
      </c>
      <c r="B32" s="73" t="s">
        <v>140</v>
      </c>
      <c r="C32" s="55" t="s">
        <v>666</v>
      </c>
      <c r="D32" s="76">
        <v>0</v>
      </c>
      <c r="E32" s="76">
        <v>0</v>
      </c>
      <c r="F32" s="55">
        <v>27.04</v>
      </c>
      <c r="G32" s="55">
        <v>26.48</v>
      </c>
      <c r="H32" s="54">
        <v>7</v>
      </c>
      <c r="I32" s="56" t="s">
        <v>809</v>
      </c>
      <c r="J32" s="49"/>
      <c r="K32" s="49"/>
      <c r="L32" s="49"/>
      <c r="M32" s="49"/>
    </row>
    <row r="33" spans="1:13" s="48" customFormat="1" ht="38.25">
      <c r="A33" s="74" t="s">
        <v>382</v>
      </c>
      <c r="B33" s="68" t="s">
        <v>143</v>
      </c>
      <c r="C33" s="54" t="s">
        <v>777</v>
      </c>
      <c r="D33" s="54">
        <v>0</v>
      </c>
      <c r="E33" s="54">
        <v>0</v>
      </c>
      <c r="F33" s="55">
        <v>3.91</v>
      </c>
      <c r="G33" s="54">
        <v>3.91</v>
      </c>
      <c r="H33" s="54">
        <v>2</v>
      </c>
      <c r="I33" s="56" t="s">
        <v>793</v>
      </c>
      <c r="J33" s="49"/>
      <c r="K33" s="49"/>
      <c r="L33" s="49"/>
      <c r="M33" s="49"/>
    </row>
    <row r="34" spans="1:13" s="48" customFormat="1" ht="38.25">
      <c r="A34" s="67" t="s">
        <v>383</v>
      </c>
      <c r="B34" s="68" t="s">
        <v>144</v>
      </c>
      <c r="C34" s="55" t="s">
        <v>738</v>
      </c>
      <c r="D34" s="75">
        <v>0</v>
      </c>
      <c r="E34" s="75">
        <v>0</v>
      </c>
      <c r="F34" s="55">
        <v>1.1499999999999999</v>
      </c>
      <c r="G34" s="55">
        <v>1.3</v>
      </c>
      <c r="H34" s="54">
        <v>1</v>
      </c>
      <c r="I34" s="56" t="s">
        <v>805</v>
      </c>
      <c r="J34" s="49"/>
      <c r="K34" s="49"/>
      <c r="L34" s="49"/>
      <c r="M34" s="49"/>
    </row>
    <row r="35" spans="1:13" s="48" customFormat="1" ht="51">
      <c r="A35" s="67" t="s">
        <v>147</v>
      </c>
      <c r="B35" s="68" t="s">
        <v>147</v>
      </c>
      <c r="C35" s="54" t="s">
        <v>666</v>
      </c>
      <c r="D35" s="66">
        <v>0</v>
      </c>
      <c r="E35" s="66">
        <v>1</v>
      </c>
      <c r="F35" s="55">
        <v>5.65</v>
      </c>
      <c r="G35" s="55">
        <v>5.56</v>
      </c>
      <c r="H35" s="54">
        <v>8</v>
      </c>
      <c r="I35" s="56" t="s">
        <v>815</v>
      </c>
      <c r="J35" s="49"/>
      <c r="K35" s="49"/>
      <c r="L35" s="49"/>
      <c r="M35" s="49"/>
    </row>
    <row r="36" spans="1:13" s="48" customFormat="1" ht="51">
      <c r="A36" s="74" t="s">
        <v>386</v>
      </c>
      <c r="B36" s="68" t="s">
        <v>148</v>
      </c>
      <c r="C36" s="54" t="s">
        <v>777</v>
      </c>
      <c r="D36" s="54">
        <v>2</v>
      </c>
      <c r="E36" s="54">
        <v>0</v>
      </c>
      <c r="F36" s="55">
        <v>22.74</v>
      </c>
      <c r="G36" s="55">
        <v>22.04</v>
      </c>
      <c r="H36" s="54">
        <v>6</v>
      </c>
      <c r="I36" s="56" t="s">
        <v>820</v>
      </c>
      <c r="J36" s="49"/>
      <c r="K36" s="49"/>
      <c r="L36" s="49"/>
      <c r="M36" s="49"/>
    </row>
    <row r="37" spans="1:13" s="48" customFormat="1" ht="51">
      <c r="A37" s="67" t="s">
        <v>390</v>
      </c>
      <c r="B37" s="68" t="s">
        <v>349</v>
      </c>
      <c r="C37" s="54" t="s">
        <v>738</v>
      </c>
      <c r="D37" s="54">
        <v>1</v>
      </c>
      <c r="E37" s="54">
        <v>0</v>
      </c>
      <c r="F37" s="55">
        <v>15.58</v>
      </c>
      <c r="G37" s="55">
        <v>16.43</v>
      </c>
      <c r="H37" s="54">
        <v>4</v>
      </c>
      <c r="I37" s="56" t="s">
        <v>849</v>
      </c>
      <c r="J37" s="49"/>
      <c r="K37" s="49"/>
      <c r="L37" s="49"/>
      <c r="M37" s="49"/>
    </row>
    <row r="38" spans="1:13" s="48" customFormat="1" ht="38.25">
      <c r="A38" s="67" t="s">
        <v>391</v>
      </c>
      <c r="B38" s="68" t="s">
        <v>151</v>
      </c>
      <c r="C38" s="54" t="s">
        <v>666</v>
      </c>
      <c r="D38" s="54">
        <v>0</v>
      </c>
      <c r="E38" s="54">
        <v>0</v>
      </c>
      <c r="F38" s="55">
        <v>1.73</v>
      </c>
      <c r="G38" s="55">
        <v>1.86</v>
      </c>
      <c r="H38" s="54">
        <v>7</v>
      </c>
      <c r="I38" s="56" t="s">
        <v>814</v>
      </c>
      <c r="J38" s="49"/>
      <c r="K38" s="49"/>
      <c r="L38" s="49"/>
      <c r="M38" s="49"/>
    </row>
    <row r="39" spans="1:13" s="48" customFormat="1" ht="38.25">
      <c r="A39" s="67" t="s">
        <v>395</v>
      </c>
      <c r="B39" s="68" t="s">
        <v>154</v>
      </c>
      <c r="C39" s="54" t="s">
        <v>738</v>
      </c>
      <c r="D39" s="54">
        <v>0</v>
      </c>
      <c r="E39" s="54">
        <v>0</v>
      </c>
      <c r="F39" s="55">
        <v>49.05</v>
      </c>
      <c r="G39" s="55">
        <v>50.53</v>
      </c>
      <c r="H39" s="54">
        <v>8</v>
      </c>
      <c r="I39" s="56" t="s">
        <v>876</v>
      </c>
      <c r="J39" s="49"/>
      <c r="K39" s="49"/>
      <c r="L39" s="49"/>
      <c r="M39" s="49"/>
    </row>
    <row r="40" spans="1:13" s="48" customFormat="1" ht="51">
      <c r="A40" s="67" t="s">
        <v>396</v>
      </c>
      <c r="B40" s="68" t="s">
        <v>155</v>
      </c>
      <c r="C40" s="66" t="s">
        <v>738</v>
      </c>
      <c r="D40" s="66">
        <v>2</v>
      </c>
      <c r="E40" s="66">
        <v>0</v>
      </c>
      <c r="F40" s="55">
        <v>4.84</v>
      </c>
      <c r="G40" s="55">
        <v>4.92</v>
      </c>
      <c r="H40" s="54">
        <v>8</v>
      </c>
      <c r="I40" s="56" t="s">
        <v>824</v>
      </c>
      <c r="J40" s="49"/>
      <c r="K40" s="49"/>
      <c r="L40" s="49"/>
      <c r="M40" s="49"/>
    </row>
    <row r="41" spans="1:13" s="48" customFormat="1" ht="38.25">
      <c r="A41" s="65" t="s">
        <v>634</v>
      </c>
      <c r="B41" s="53" t="s">
        <v>635</v>
      </c>
      <c r="C41" s="55" t="s">
        <v>738</v>
      </c>
      <c r="D41" s="76">
        <v>1</v>
      </c>
      <c r="E41" s="76">
        <v>0</v>
      </c>
      <c r="F41" s="55">
        <v>2.4500000000000002</v>
      </c>
      <c r="G41" s="55">
        <v>2.42</v>
      </c>
      <c r="H41" s="54">
        <v>3</v>
      </c>
      <c r="I41" s="56" t="s">
        <v>806</v>
      </c>
      <c r="J41" s="49"/>
      <c r="K41" s="49"/>
      <c r="L41" s="49"/>
      <c r="M41" s="49"/>
    </row>
    <row r="42" spans="1:13" s="48" customFormat="1" ht="38.25">
      <c r="A42" s="65" t="s">
        <v>401</v>
      </c>
      <c r="B42" s="53" t="s">
        <v>158</v>
      </c>
      <c r="C42" s="54" t="s">
        <v>666</v>
      </c>
      <c r="D42" s="69">
        <v>0</v>
      </c>
      <c r="E42" s="69">
        <v>0</v>
      </c>
      <c r="F42" s="55">
        <v>4.09</v>
      </c>
      <c r="G42" s="55">
        <v>3.73</v>
      </c>
      <c r="H42" s="54">
        <v>4</v>
      </c>
      <c r="I42" s="56" t="s">
        <v>848</v>
      </c>
      <c r="J42" s="49"/>
      <c r="K42" s="49"/>
      <c r="L42" s="49"/>
      <c r="M42" s="49"/>
    </row>
    <row r="43" spans="1:13" s="48" customFormat="1" ht="38.25">
      <c r="A43" s="65" t="s">
        <v>607</v>
      </c>
      <c r="B43" s="53" t="s">
        <v>608</v>
      </c>
      <c r="C43" s="54" t="s">
        <v>738</v>
      </c>
      <c r="D43" s="54">
        <v>0</v>
      </c>
      <c r="E43" s="54">
        <v>0</v>
      </c>
      <c r="F43" s="55">
        <v>2.61</v>
      </c>
      <c r="G43" s="55">
        <v>1.89</v>
      </c>
      <c r="H43" s="54">
        <v>4</v>
      </c>
      <c r="I43" s="56" t="s">
        <v>813</v>
      </c>
      <c r="J43" s="49"/>
      <c r="K43" s="49"/>
      <c r="L43" s="49"/>
      <c r="M43" s="49"/>
    </row>
    <row r="44" spans="1:13" s="48" customFormat="1" ht="51">
      <c r="A44" s="67" t="s">
        <v>405</v>
      </c>
      <c r="B44" s="68" t="s">
        <v>161</v>
      </c>
      <c r="C44" s="54" t="s">
        <v>777</v>
      </c>
      <c r="D44" s="54">
        <v>1</v>
      </c>
      <c r="E44" s="54">
        <v>0</v>
      </c>
      <c r="F44" s="55">
        <v>10.98</v>
      </c>
      <c r="G44" s="55">
        <v>11.44</v>
      </c>
      <c r="H44" s="54">
        <v>7</v>
      </c>
      <c r="I44" s="56" t="s">
        <v>821</v>
      </c>
      <c r="J44" s="49"/>
      <c r="K44" s="49"/>
      <c r="L44" s="49"/>
      <c r="M44" s="49"/>
    </row>
    <row r="45" spans="1:13" s="48" customFormat="1" ht="38.25">
      <c r="A45" s="65" t="s">
        <v>409</v>
      </c>
      <c r="B45" s="53" t="s">
        <v>329</v>
      </c>
      <c r="C45" s="54" t="s">
        <v>666</v>
      </c>
      <c r="D45" s="54">
        <v>0</v>
      </c>
      <c r="E45" s="54">
        <v>0</v>
      </c>
      <c r="F45" s="55">
        <v>8.19</v>
      </c>
      <c r="G45" s="55">
        <v>11.09</v>
      </c>
      <c r="H45" s="54">
        <v>2</v>
      </c>
      <c r="I45" s="56" t="s">
        <v>835</v>
      </c>
      <c r="J45" s="49"/>
      <c r="K45" s="49"/>
      <c r="L45" s="49"/>
      <c r="M45" s="49"/>
    </row>
    <row r="46" spans="1:13" s="48" customFormat="1" ht="38.25">
      <c r="A46" s="67" t="s">
        <v>414</v>
      </c>
      <c r="B46" s="68" t="s">
        <v>169</v>
      </c>
      <c r="C46" s="54" t="s">
        <v>738</v>
      </c>
      <c r="D46" s="69">
        <v>0</v>
      </c>
      <c r="E46" s="69">
        <v>1</v>
      </c>
      <c r="F46" s="55">
        <v>9.76</v>
      </c>
      <c r="G46" s="55">
        <v>11.01</v>
      </c>
      <c r="H46" s="54">
        <v>4</v>
      </c>
      <c r="I46" s="56" t="s">
        <v>883</v>
      </c>
      <c r="J46" s="49"/>
      <c r="K46" s="49"/>
      <c r="L46" s="49"/>
      <c r="M46" s="49"/>
    </row>
    <row r="47" spans="1:13" s="48" customFormat="1" ht="38.25">
      <c r="A47" s="67" t="s">
        <v>415</v>
      </c>
      <c r="B47" s="68" t="s">
        <v>171</v>
      </c>
      <c r="C47" s="54" t="s">
        <v>738</v>
      </c>
      <c r="D47" s="69">
        <v>0</v>
      </c>
      <c r="E47" s="69">
        <v>0</v>
      </c>
      <c r="F47" s="55">
        <v>2.77</v>
      </c>
      <c r="G47" s="54">
        <v>2.77</v>
      </c>
      <c r="H47" s="54">
        <v>4</v>
      </c>
      <c r="I47" s="70" t="s">
        <v>788</v>
      </c>
      <c r="J47" s="49"/>
      <c r="K47" s="49"/>
      <c r="L47" s="49"/>
      <c r="M47" s="49"/>
    </row>
    <row r="48" spans="1:13" s="48" customFormat="1" ht="38.25">
      <c r="A48" s="71" t="s">
        <v>418</v>
      </c>
      <c r="B48" s="53" t="s">
        <v>353</v>
      </c>
      <c r="C48" s="54" t="s">
        <v>738</v>
      </c>
      <c r="D48" s="54">
        <v>0</v>
      </c>
      <c r="E48" s="54">
        <v>0</v>
      </c>
      <c r="F48" s="55">
        <v>18.95</v>
      </c>
      <c r="G48" s="54">
        <v>18.05</v>
      </c>
      <c r="H48" s="54">
        <v>1</v>
      </c>
      <c r="I48" s="56" t="s">
        <v>792</v>
      </c>
      <c r="J48" s="49"/>
      <c r="K48" s="49"/>
      <c r="L48" s="49"/>
      <c r="M48" s="49"/>
    </row>
    <row r="49" spans="1:13" s="48" customFormat="1" ht="25.5">
      <c r="A49" s="65" t="s">
        <v>419</v>
      </c>
      <c r="B49" s="53" t="s">
        <v>314</v>
      </c>
      <c r="C49" s="55" t="s">
        <v>666</v>
      </c>
      <c r="D49" s="76">
        <v>0</v>
      </c>
      <c r="E49" s="76">
        <v>0</v>
      </c>
      <c r="F49" s="55">
        <v>0.3</v>
      </c>
      <c r="G49" s="55">
        <v>0.34</v>
      </c>
      <c r="H49" s="54">
        <v>1</v>
      </c>
      <c r="I49" s="56" t="s">
        <v>811</v>
      </c>
      <c r="J49" s="49"/>
      <c r="K49" s="49"/>
      <c r="L49" s="49"/>
      <c r="M49" s="49"/>
    </row>
    <row r="50" spans="1:13" s="48" customFormat="1" ht="51">
      <c r="A50" s="67" t="s">
        <v>422</v>
      </c>
      <c r="B50" s="68" t="s">
        <v>342</v>
      </c>
      <c r="C50" s="54" t="s">
        <v>738</v>
      </c>
      <c r="D50" s="54">
        <v>0</v>
      </c>
      <c r="E50" s="54">
        <v>0</v>
      </c>
      <c r="F50" s="55">
        <v>12.71</v>
      </c>
      <c r="G50" s="55">
        <v>13.18</v>
      </c>
      <c r="H50" s="54">
        <v>8</v>
      </c>
      <c r="I50" s="56" t="s">
        <v>804</v>
      </c>
      <c r="J50" s="49"/>
      <c r="K50" s="49"/>
      <c r="L50" s="49"/>
      <c r="M50" s="49"/>
    </row>
    <row r="51" spans="1:13" s="48" customFormat="1" ht="38.25">
      <c r="A51" s="65" t="s">
        <v>745</v>
      </c>
      <c r="B51" s="53" t="s">
        <v>746</v>
      </c>
      <c r="C51" s="54" t="s">
        <v>738</v>
      </c>
      <c r="D51" s="54">
        <v>0</v>
      </c>
      <c r="E51" s="54">
        <v>0</v>
      </c>
      <c r="F51" s="55">
        <v>2.58</v>
      </c>
      <c r="G51" s="55">
        <v>2.54</v>
      </c>
      <c r="H51" s="54">
        <v>1</v>
      </c>
      <c r="I51" s="56" t="s">
        <v>836</v>
      </c>
      <c r="J51" s="49"/>
      <c r="K51" s="49"/>
      <c r="L51" s="49"/>
      <c r="M51" s="49"/>
    </row>
    <row r="52" spans="1:13" s="48" customFormat="1" ht="38.25">
      <c r="A52" s="67" t="s">
        <v>424</v>
      </c>
      <c r="B52" s="68" t="s">
        <v>354</v>
      </c>
      <c r="C52" s="54" t="s">
        <v>738</v>
      </c>
      <c r="D52" s="54">
        <v>0</v>
      </c>
      <c r="E52" s="54">
        <v>0</v>
      </c>
      <c r="F52" s="55">
        <v>2.6</v>
      </c>
      <c r="G52" s="55">
        <v>2.6</v>
      </c>
      <c r="H52" s="54">
        <v>1</v>
      </c>
      <c r="I52" s="56" t="s">
        <v>826</v>
      </c>
      <c r="J52" s="49"/>
      <c r="K52" s="49"/>
      <c r="L52" s="49"/>
      <c r="M52" s="49"/>
    </row>
    <row r="53" spans="1:13" s="48" customFormat="1" ht="51">
      <c r="A53" s="67" t="s">
        <v>425</v>
      </c>
      <c r="B53" s="68" t="s">
        <v>176</v>
      </c>
      <c r="C53" s="54" t="s">
        <v>777</v>
      </c>
      <c r="D53" s="54">
        <v>0</v>
      </c>
      <c r="E53" s="54">
        <v>1</v>
      </c>
      <c r="F53" s="55">
        <v>12.28</v>
      </c>
      <c r="G53" s="55">
        <v>11.94</v>
      </c>
      <c r="H53" s="54">
        <v>8</v>
      </c>
      <c r="I53" s="56" t="s">
        <v>832</v>
      </c>
      <c r="J53" s="49"/>
      <c r="K53" s="49"/>
      <c r="L53" s="49"/>
      <c r="M53" s="49"/>
    </row>
    <row r="54" spans="1:13" s="48" customFormat="1" ht="38.25">
      <c r="A54" s="67" t="s">
        <v>427</v>
      </c>
      <c r="B54" s="68" t="s">
        <v>178</v>
      </c>
      <c r="C54" s="66" t="s">
        <v>777</v>
      </c>
      <c r="D54" s="66">
        <v>0</v>
      </c>
      <c r="E54" s="66">
        <v>1</v>
      </c>
      <c r="F54" s="55">
        <v>4.26</v>
      </c>
      <c r="G54" s="55">
        <v>4.17</v>
      </c>
      <c r="H54" s="54">
        <v>6</v>
      </c>
      <c r="I54" s="56" t="s">
        <v>837</v>
      </c>
      <c r="J54" s="49"/>
      <c r="K54" s="49"/>
      <c r="L54" s="49"/>
      <c r="M54" s="49"/>
    </row>
    <row r="55" spans="1:13" s="48" customFormat="1" ht="38.25">
      <c r="A55" s="71" t="s">
        <v>428</v>
      </c>
      <c r="B55" s="53" t="s">
        <v>351</v>
      </c>
      <c r="C55" s="54" t="s">
        <v>666</v>
      </c>
      <c r="D55" s="54">
        <v>1</v>
      </c>
      <c r="E55" s="54">
        <v>0</v>
      </c>
      <c r="F55" s="55">
        <v>32.26</v>
      </c>
      <c r="G55" s="55">
        <v>35.21</v>
      </c>
      <c r="H55" s="54">
        <v>5</v>
      </c>
      <c r="I55" s="56" t="s">
        <v>735</v>
      </c>
      <c r="J55" s="49"/>
      <c r="K55" s="49"/>
      <c r="L55" s="49"/>
      <c r="M55" s="49"/>
    </row>
    <row r="56" spans="1:13" s="48" customFormat="1" ht="38.25">
      <c r="A56" s="65" t="s">
        <v>674</v>
      </c>
      <c r="B56" s="53" t="s">
        <v>675</v>
      </c>
      <c r="C56" s="66" t="s">
        <v>666</v>
      </c>
      <c r="D56" s="66">
        <v>1</v>
      </c>
      <c r="E56" s="66">
        <v>0</v>
      </c>
      <c r="F56" s="55">
        <v>3.54</v>
      </c>
      <c r="G56" s="55">
        <v>3.55</v>
      </c>
      <c r="H56" s="54">
        <v>3</v>
      </c>
      <c r="I56" s="56" t="s">
        <v>843</v>
      </c>
      <c r="J56" s="49"/>
      <c r="K56" s="49"/>
      <c r="L56" s="49"/>
      <c r="M56" s="49"/>
    </row>
    <row r="57" spans="1:13" s="48" customFormat="1" ht="51">
      <c r="A57" s="67" t="s">
        <v>431</v>
      </c>
      <c r="B57" s="68" t="s">
        <v>180</v>
      </c>
      <c r="C57" s="54" t="s">
        <v>738</v>
      </c>
      <c r="D57" s="54">
        <v>1</v>
      </c>
      <c r="E57" s="54">
        <v>1</v>
      </c>
      <c r="F57" s="55">
        <v>132.78</v>
      </c>
      <c r="G57" s="55">
        <v>142.97</v>
      </c>
      <c r="H57" s="54">
        <v>6</v>
      </c>
      <c r="I57" s="56" t="s">
        <v>877</v>
      </c>
      <c r="J57" s="49"/>
      <c r="K57" s="49"/>
      <c r="L57" s="49"/>
      <c r="M57" s="49"/>
    </row>
    <row r="58" spans="1:13" s="48" customFormat="1" ht="51">
      <c r="A58" s="67" t="s">
        <v>433</v>
      </c>
      <c r="B58" s="68" t="s">
        <v>182</v>
      </c>
      <c r="C58" s="66" t="s">
        <v>666</v>
      </c>
      <c r="D58" s="66">
        <v>0</v>
      </c>
      <c r="E58" s="66">
        <v>1</v>
      </c>
      <c r="F58" s="55">
        <v>80.930000000000007</v>
      </c>
      <c r="G58" s="55">
        <v>80.599999999999994</v>
      </c>
      <c r="H58" s="54">
        <v>8</v>
      </c>
      <c r="I58" s="56" t="s">
        <v>801</v>
      </c>
      <c r="J58" s="49"/>
      <c r="K58" s="49"/>
      <c r="L58" s="49"/>
      <c r="M58" s="49"/>
    </row>
    <row r="59" spans="1:13" s="48" customFormat="1" ht="51">
      <c r="A59" s="67" t="s">
        <v>434</v>
      </c>
      <c r="B59" s="68" t="s">
        <v>183</v>
      </c>
      <c r="C59" s="54" t="s">
        <v>777</v>
      </c>
      <c r="D59" s="66">
        <v>0</v>
      </c>
      <c r="E59" s="66">
        <v>1</v>
      </c>
      <c r="F59" s="55">
        <v>13.96</v>
      </c>
      <c r="G59" s="55">
        <v>13.98</v>
      </c>
      <c r="H59" s="54">
        <v>8</v>
      </c>
      <c r="I59" s="56" t="s">
        <v>866</v>
      </c>
      <c r="J59" s="49"/>
      <c r="K59" s="49"/>
      <c r="L59" s="49"/>
      <c r="M59" s="49"/>
    </row>
    <row r="60" spans="1:13" s="48" customFormat="1" ht="38.25">
      <c r="A60" s="65" t="s">
        <v>593</v>
      </c>
      <c r="B60" s="53" t="s">
        <v>186</v>
      </c>
      <c r="C60" s="66" t="s">
        <v>738</v>
      </c>
      <c r="D60" s="66">
        <v>0</v>
      </c>
      <c r="E60" s="66">
        <v>0</v>
      </c>
      <c r="F60" s="55">
        <v>18.93</v>
      </c>
      <c r="G60" s="55">
        <v>19.25</v>
      </c>
      <c r="H60" s="54">
        <v>2</v>
      </c>
      <c r="I60" s="56" t="s">
        <v>780</v>
      </c>
      <c r="J60" s="49"/>
      <c r="K60" s="49"/>
      <c r="L60" s="49"/>
      <c r="M60" s="49"/>
    </row>
    <row r="61" spans="1:13" s="48" customFormat="1" ht="38.25">
      <c r="A61" s="72" t="s">
        <v>438</v>
      </c>
      <c r="B61" s="73" t="s">
        <v>188</v>
      </c>
      <c r="C61" s="66" t="s">
        <v>777</v>
      </c>
      <c r="D61" s="66">
        <v>0</v>
      </c>
      <c r="E61" s="66">
        <v>0</v>
      </c>
      <c r="F61" s="55">
        <v>13.43</v>
      </c>
      <c r="G61" s="54">
        <v>12.75</v>
      </c>
      <c r="H61" s="54">
        <v>7</v>
      </c>
      <c r="I61" s="56" t="s">
        <v>791</v>
      </c>
      <c r="J61" s="49"/>
      <c r="K61" s="49"/>
      <c r="L61" s="49"/>
      <c r="M61" s="49"/>
    </row>
    <row r="62" spans="1:13" s="48" customFormat="1" ht="38.25">
      <c r="A62" s="67" t="s">
        <v>190</v>
      </c>
      <c r="B62" s="68" t="s">
        <v>190</v>
      </c>
      <c r="C62" s="66" t="s">
        <v>666</v>
      </c>
      <c r="D62" s="66">
        <v>1</v>
      </c>
      <c r="E62" s="66">
        <v>0</v>
      </c>
      <c r="F62" s="55">
        <v>139.03</v>
      </c>
      <c r="G62" s="55">
        <v>134.9</v>
      </c>
      <c r="H62" s="54">
        <v>6</v>
      </c>
      <c r="I62" s="56" t="s">
        <v>850</v>
      </c>
      <c r="J62" s="49"/>
      <c r="K62" s="49"/>
      <c r="L62" s="49"/>
      <c r="M62" s="49"/>
    </row>
    <row r="63" spans="1:13" s="48" customFormat="1" ht="38.25">
      <c r="A63" s="65" t="s">
        <v>778</v>
      </c>
      <c r="B63" s="53" t="s">
        <v>779</v>
      </c>
      <c r="C63" s="54" t="s">
        <v>738</v>
      </c>
      <c r="D63" s="54">
        <v>1</v>
      </c>
      <c r="E63" s="54">
        <v>0</v>
      </c>
      <c r="F63" s="55">
        <v>4.95</v>
      </c>
      <c r="G63" s="55">
        <v>4.93</v>
      </c>
      <c r="H63" s="54">
        <v>5</v>
      </c>
      <c r="I63" s="56" t="s">
        <v>781</v>
      </c>
      <c r="J63" s="49"/>
      <c r="K63" s="49"/>
      <c r="L63" s="49"/>
      <c r="M63" s="49"/>
    </row>
    <row r="64" spans="1:13" s="48" customFormat="1" ht="38.25">
      <c r="A64" s="67" t="s">
        <v>441</v>
      </c>
      <c r="B64" s="68" t="s">
        <v>191</v>
      </c>
      <c r="C64" s="66" t="s">
        <v>738</v>
      </c>
      <c r="D64" s="66">
        <v>0</v>
      </c>
      <c r="E64" s="66">
        <v>0</v>
      </c>
      <c r="F64" s="55">
        <v>9.61</v>
      </c>
      <c r="G64" s="55">
        <v>9.64</v>
      </c>
      <c r="H64" s="54">
        <v>9</v>
      </c>
      <c r="I64" s="56" t="s">
        <v>851</v>
      </c>
      <c r="J64" s="49"/>
      <c r="K64" s="49"/>
      <c r="L64" s="49"/>
      <c r="M64" s="49"/>
    </row>
    <row r="65" spans="1:13" s="48" customFormat="1" ht="51">
      <c r="A65" s="67" t="s">
        <v>742</v>
      </c>
      <c r="B65" s="68" t="s">
        <v>192</v>
      </c>
      <c r="C65" s="54" t="s">
        <v>777</v>
      </c>
      <c r="D65" s="54">
        <v>0</v>
      </c>
      <c r="E65" s="54">
        <v>1</v>
      </c>
      <c r="F65" s="55">
        <v>64.45</v>
      </c>
      <c r="G65" s="55">
        <v>46.83</v>
      </c>
      <c r="H65" s="54">
        <v>7</v>
      </c>
      <c r="I65" s="56" t="s">
        <v>844</v>
      </c>
      <c r="J65" s="49"/>
      <c r="K65" s="49"/>
      <c r="L65" s="49"/>
      <c r="M65" s="49"/>
    </row>
    <row r="66" spans="1:13" s="48" customFormat="1" ht="38.25">
      <c r="A66" s="65" t="s">
        <v>683</v>
      </c>
      <c r="B66" s="53" t="s">
        <v>683</v>
      </c>
      <c r="C66" s="54" t="s">
        <v>738</v>
      </c>
      <c r="D66" s="54">
        <v>0</v>
      </c>
      <c r="E66" s="54">
        <v>0</v>
      </c>
      <c r="F66" s="55">
        <v>1.61</v>
      </c>
      <c r="G66" s="55">
        <v>1.71</v>
      </c>
      <c r="H66" s="54">
        <v>1</v>
      </c>
      <c r="I66" s="56" t="s">
        <v>818</v>
      </c>
      <c r="J66" s="49"/>
      <c r="K66" s="49"/>
      <c r="L66" s="49"/>
      <c r="M66" s="49"/>
    </row>
    <row r="67" spans="1:13" s="48" customFormat="1" ht="38.25">
      <c r="A67" s="72" t="s">
        <v>448</v>
      </c>
      <c r="B67" s="73" t="s">
        <v>197</v>
      </c>
      <c r="C67" s="54" t="s">
        <v>777</v>
      </c>
      <c r="D67" s="54">
        <v>0</v>
      </c>
      <c r="E67" s="54">
        <v>0</v>
      </c>
      <c r="F67" s="55">
        <v>2.52</v>
      </c>
      <c r="G67" s="55">
        <v>2.52</v>
      </c>
      <c r="H67" s="54">
        <v>7</v>
      </c>
      <c r="I67" s="56" t="s">
        <v>882</v>
      </c>
      <c r="J67" s="49"/>
      <c r="K67" s="49"/>
      <c r="L67" s="49"/>
      <c r="M67" s="49"/>
    </row>
    <row r="68" spans="1:13" s="48" customFormat="1" ht="38.25">
      <c r="A68" s="65" t="s">
        <v>684</v>
      </c>
      <c r="B68" s="53" t="s">
        <v>685</v>
      </c>
      <c r="C68" s="54" t="s">
        <v>666</v>
      </c>
      <c r="D68" s="54">
        <v>0</v>
      </c>
      <c r="E68" s="54">
        <v>0</v>
      </c>
      <c r="F68" s="77">
        <v>9.7000000000000003E-2</v>
      </c>
      <c r="G68" s="55">
        <v>0.1</v>
      </c>
      <c r="H68" s="54">
        <v>1</v>
      </c>
      <c r="I68" s="56" t="s">
        <v>838</v>
      </c>
      <c r="J68" s="49"/>
      <c r="K68" s="49"/>
      <c r="L68" s="49"/>
      <c r="M68" s="49"/>
    </row>
    <row r="69" spans="1:13" s="48" customFormat="1" ht="38.25">
      <c r="A69" s="67" t="s">
        <v>449</v>
      </c>
      <c r="B69" s="68" t="s">
        <v>198</v>
      </c>
      <c r="C69" s="54" t="s">
        <v>738</v>
      </c>
      <c r="D69" s="54">
        <v>0</v>
      </c>
      <c r="E69" s="54">
        <v>1</v>
      </c>
      <c r="F69" s="55">
        <v>1.17</v>
      </c>
      <c r="G69" s="55">
        <v>1.1599999999999999</v>
      </c>
      <c r="H69" s="54">
        <v>5</v>
      </c>
      <c r="I69" s="56" t="s">
        <v>852</v>
      </c>
      <c r="J69" s="49"/>
      <c r="K69" s="49"/>
      <c r="L69" s="49"/>
      <c r="M69" s="49"/>
    </row>
    <row r="70" spans="1:13" s="48" customFormat="1" ht="51">
      <c r="A70" s="67" t="s">
        <v>450</v>
      </c>
      <c r="B70" s="68" t="s">
        <v>199</v>
      </c>
      <c r="C70" s="54" t="s">
        <v>777</v>
      </c>
      <c r="D70" s="54">
        <v>0</v>
      </c>
      <c r="E70" s="54">
        <v>0</v>
      </c>
      <c r="F70" s="55" t="s">
        <v>739</v>
      </c>
      <c r="G70" s="55" t="s">
        <v>739</v>
      </c>
      <c r="H70" s="54">
        <v>6</v>
      </c>
      <c r="I70" s="56" t="s">
        <v>860</v>
      </c>
      <c r="J70" s="49"/>
      <c r="K70" s="49"/>
      <c r="L70" s="49"/>
      <c r="M70" s="49"/>
    </row>
    <row r="71" spans="1:13" s="48" customFormat="1" ht="51">
      <c r="A71" s="67" t="s">
        <v>714</v>
      </c>
      <c r="B71" s="68" t="s">
        <v>328</v>
      </c>
      <c r="C71" s="54" t="s">
        <v>738</v>
      </c>
      <c r="D71" s="54">
        <v>0</v>
      </c>
      <c r="E71" s="54">
        <v>0</v>
      </c>
      <c r="F71" s="55">
        <v>2.08</v>
      </c>
      <c r="G71" s="55">
        <v>1.91</v>
      </c>
      <c r="H71" s="54">
        <v>6</v>
      </c>
      <c r="I71" s="56" t="s">
        <v>833</v>
      </c>
      <c r="J71" s="49"/>
      <c r="K71" s="49"/>
      <c r="L71" s="49"/>
      <c r="M71" s="49"/>
    </row>
    <row r="72" spans="1:13" s="48" customFormat="1" ht="38.25">
      <c r="A72" s="65" t="s">
        <v>775</v>
      </c>
      <c r="B72" s="53" t="s">
        <v>776</v>
      </c>
      <c r="C72" s="54" t="s">
        <v>777</v>
      </c>
      <c r="D72" s="54">
        <v>0</v>
      </c>
      <c r="E72" s="54">
        <v>1</v>
      </c>
      <c r="F72" s="55">
        <v>1.5</v>
      </c>
      <c r="G72" s="55">
        <v>0.7</v>
      </c>
      <c r="H72" s="54">
        <v>1</v>
      </c>
      <c r="I72" s="56" t="s">
        <v>784</v>
      </c>
      <c r="J72" s="49"/>
      <c r="K72" s="49"/>
      <c r="L72" s="49"/>
      <c r="M72" s="49"/>
    </row>
    <row r="73" spans="1:13" s="48" customFormat="1" ht="38.25">
      <c r="A73" s="67" t="s">
        <v>457</v>
      </c>
      <c r="B73" s="68" t="s">
        <v>204</v>
      </c>
      <c r="C73" s="54" t="s">
        <v>666</v>
      </c>
      <c r="D73" s="54">
        <v>0</v>
      </c>
      <c r="E73" s="54">
        <v>0</v>
      </c>
      <c r="F73" s="55">
        <v>3.12</v>
      </c>
      <c r="G73" s="54">
        <v>3.13</v>
      </c>
      <c r="H73" s="54">
        <v>2</v>
      </c>
      <c r="I73" s="70" t="s">
        <v>785</v>
      </c>
      <c r="J73" s="49"/>
      <c r="K73" s="49"/>
      <c r="L73" s="49"/>
      <c r="M73" s="49"/>
    </row>
    <row r="74" spans="1:13" s="48" customFormat="1" ht="51">
      <c r="A74" s="67" t="s">
        <v>667</v>
      </c>
      <c r="B74" s="68" t="s">
        <v>206</v>
      </c>
      <c r="C74" s="54" t="s">
        <v>666</v>
      </c>
      <c r="D74" s="54">
        <v>0</v>
      </c>
      <c r="E74" s="54">
        <v>0</v>
      </c>
      <c r="F74" s="55">
        <v>5.12</v>
      </c>
      <c r="G74" s="55">
        <v>5.18</v>
      </c>
      <c r="H74" s="54">
        <v>7</v>
      </c>
      <c r="I74" s="56" t="s">
        <v>839</v>
      </c>
      <c r="J74" s="49"/>
      <c r="K74" s="49"/>
      <c r="L74" s="49"/>
      <c r="M74" s="49"/>
    </row>
    <row r="75" spans="1:13" s="48" customFormat="1" ht="38.25">
      <c r="A75" s="65" t="s">
        <v>462</v>
      </c>
      <c r="B75" s="53" t="s">
        <v>209</v>
      </c>
      <c r="C75" s="54" t="s">
        <v>738</v>
      </c>
      <c r="D75" s="54">
        <v>0</v>
      </c>
      <c r="E75" s="54">
        <v>0</v>
      </c>
      <c r="F75" s="55">
        <v>10.92</v>
      </c>
      <c r="G75" s="55">
        <v>11.4</v>
      </c>
      <c r="H75" s="54">
        <v>5</v>
      </c>
      <c r="I75" s="56" t="s">
        <v>783</v>
      </c>
      <c r="J75" s="49"/>
      <c r="K75" s="49"/>
      <c r="L75" s="49"/>
      <c r="M75" s="49"/>
    </row>
    <row r="76" spans="1:13" s="48" customFormat="1" ht="38.25">
      <c r="A76" s="65" t="s">
        <v>620</v>
      </c>
      <c r="B76" s="53" t="s">
        <v>621</v>
      </c>
      <c r="C76" s="54" t="s">
        <v>738</v>
      </c>
      <c r="D76" s="54">
        <v>0</v>
      </c>
      <c r="E76" s="54">
        <v>0</v>
      </c>
      <c r="F76" s="55">
        <v>2.79</v>
      </c>
      <c r="G76" s="55">
        <v>2.88</v>
      </c>
      <c r="H76" s="54">
        <v>2</v>
      </c>
      <c r="I76" s="56" t="s">
        <v>802</v>
      </c>
      <c r="J76" s="49"/>
      <c r="K76" s="49"/>
      <c r="L76" s="49"/>
      <c r="M76" s="49"/>
    </row>
    <row r="77" spans="1:13" s="48" customFormat="1" ht="38.25">
      <c r="A77" s="72" t="s">
        <v>469</v>
      </c>
      <c r="B77" s="73" t="s">
        <v>215</v>
      </c>
      <c r="C77" s="54" t="s">
        <v>738</v>
      </c>
      <c r="D77" s="54">
        <v>0</v>
      </c>
      <c r="E77" s="54">
        <v>0</v>
      </c>
      <c r="F77" s="55">
        <v>8.99</v>
      </c>
      <c r="G77" s="55">
        <v>9.0299999999999994</v>
      </c>
      <c r="H77" s="54">
        <v>7</v>
      </c>
      <c r="I77" s="56" t="s">
        <v>853</v>
      </c>
      <c r="J77" s="49"/>
      <c r="K77" s="49"/>
      <c r="L77" s="49"/>
      <c r="M77" s="49"/>
    </row>
    <row r="78" spans="1:13" s="48" customFormat="1" ht="38.25">
      <c r="A78" s="67" t="s">
        <v>476</v>
      </c>
      <c r="B78" s="68" t="s">
        <v>220</v>
      </c>
      <c r="C78" s="54" t="s">
        <v>666</v>
      </c>
      <c r="D78" s="54">
        <v>0</v>
      </c>
      <c r="E78" s="54">
        <v>0</v>
      </c>
      <c r="F78" s="55">
        <v>13.41</v>
      </c>
      <c r="G78" s="55">
        <v>13.96</v>
      </c>
      <c r="H78" s="54">
        <v>7</v>
      </c>
      <c r="I78" s="56" t="s">
        <v>861</v>
      </c>
      <c r="J78" s="49"/>
      <c r="K78" s="49"/>
      <c r="L78" s="49"/>
      <c r="M78" s="49"/>
    </row>
    <row r="79" spans="1:13" s="48" customFormat="1" ht="38.25">
      <c r="A79" s="67" t="s">
        <v>477</v>
      </c>
      <c r="B79" s="68" t="s">
        <v>221</v>
      </c>
      <c r="C79" s="54" t="s">
        <v>666</v>
      </c>
      <c r="D79" s="54">
        <v>0</v>
      </c>
      <c r="E79" s="54">
        <v>0</v>
      </c>
      <c r="F79" s="55">
        <v>9.34</v>
      </c>
      <c r="G79" s="54">
        <v>10.46</v>
      </c>
      <c r="H79" s="54">
        <v>5</v>
      </c>
      <c r="I79" s="56" t="s">
        <v>797</v>
      </c>
      <c r="J79" s="49"/>
      <c r="K79" s="49"/>
      <c r="L79" s="49"/>
      <c r="M79" s="49"/>
    </row>
    <row r="80" spans="1:13" s="48" customFormat="1" ht="38.25">
      <c r="A80" s="67" t="s">
        <v>343</v>
      </c>
      <c r="B80" s="68" t="s">
        <v>343</v>
      </c>
      <c r="C80" s="54" t="s">
        <v>777</v>
      </c>
      <c r="D80" s="54">
        <v>0</v>
      </c>
      <c r="E80" s="54">
        <v>0</v>
      </c>
      <c r="F80" s="55">
        <v>5.86</v>
      </c>
      <c r="G80" s="55">
        <v>5.32</v>
      </c>
      <c r="H80" s="54">
        <v>3</v>
      </c>
      <c r="I80" s="56" t="s">
        <v>871</v>
      </c>
      <c r="J80" s="49"/>
      <c r="K80" s="49"/>
      <c r="L80" s="49"/>
      <c r="M80" s="49"/>
    </row>
    <row r="81" spans="1:13" s="48" customFormat="1" ht="38.25">
      <c r="A81" s="72" t="s">
        <v>478</v>
      </c>
      <c r="B81" s="73" t="s">
        <v>222</v>
      </c>
      <c r="C81" s="54" t="s">
        <v>777</v>
      </c>
      <c r="D81" s="54">
        <v>0</v>
      </c>
      <c r="E81" s="54">
        <v>2</v>
      </c>
      <c r="F81" s="55">
        <v>12.65</v>
      </c>
      <c r="G81" s="55">
        <v>12.49</v>
      </c>
      <c r="H81" s="54">
        <v>4</v>
      </c>
      <c r="I81" s="56" t="s">
        <v>872</v>
      </c>
      <c r="J81" s="49"/>
      <c r="K81" s="49"/>
      <c r="L81" s="49"/>
      <c r="M81" s="49"/>
    </row>
    <row r="82" spans="1:13" s="48" customFormat="1" ht="38.25">
      <c r="A82" s="67" t="s">
        <v>479</v>
      </c>
      <c r="B82" s="68" t="s">
        <v>223</v>
      </c>
      <c r="C82" s="54" t="s">
        <v>777</v>
      </c>
      <c r="D82" s="54">
        <v>0</v>
      </c>
      <c r="E82" s="54">
        <v>0</v>
      </c>
      <c r="F82" s="55">
        <v>2.4</v>
      </c>
      <c r="G82" s="55">
        <v>2.1</v>
      </c>
      <c r="H82" s="54">
        <v>1</v>
      </c>
      <c r="I82" s="56" t="s">
        <v>845</v>
      </c>
      <c r="J82" s="49"/>
      <c r="K82" s="49"/>
      <c r="L82" s="49"/>
      <c r="M82" s="49"/>
    </row>
    <row r="83" spans="1:13" s="48" customFormat="1" ht="51">
      <c r="A83" s="65" t="s">
        <v>481</v>
      </c>
      <c r="B83" s="53" t="s">
        <v>324</v>
      </c>
      <c r="C83" s="54" t="s">
        <v>777</v>
      </c>
      <c r="D83" s="54">
        <v>0</v>
      </c>
      <c r="E83" s="54">
        <v>0</v>
      </c>
      <c r="F83" s="55">
        <v>21.03</v>
      </c>
      <c r="G83" s="54">
        <v>19.79</v>
      </c>
      <c r="H83" s="54">
        <v>7</v>
      </c>
      <c r="I83" s="56" t="s">
        <v>800</v>
      </c>
      <c r="J83" s="49"/>
      <c r="K83" s="49"/>
      <c r="L83" s="49"/>
      <c r="M83" s="49"/>
    </row>
    <row r="84" spans="1:13" s="48" customFormat="1" ht="38.25">
      <c r="A84" s="65" t="s">
        <v>736</v>
      </c>
      <c r="B84" s="53" t="s">
        <v>737</v>
      </c>
      <c r="C84" s="54" t="s">
        <v>666</v>
      </c>
      <c r="D84" s="66">
        <v>0</v>
      </c>
      <c r="E84" s="66">
        <v>0</v>
      </c>
      <c r="F84" s="55">
        <v>46.71</v>
      </c>
      <c r="G84" s="54">
        <v>47.04</v>
      </c>
      <c r="H84" s="54">
        <v>5</v>
      </c>
      <c r="I84" s="56" t="s">
        <v>799</v>
      </c>
      <c r="J84" s="49"/>
      <c r="K84" s="49"/>
      <c r="L84" s="49"/>
      <c r="M84" s="49"/>
    </row>
    <row r="85" spans="1:13" s="48" customFormat="1" ht="51">
      <c r="A85" s="67" t="s">
        <v>483</v>
      </c>
      <c r="B85" s="68" t="s">
        <v>226</v>
      </c>
      <c r="C85" s="54" t="s">
        <v>777</v>
      </c>
      <c r="D85" s="54">
        <v>0</v>
      </c>
      <c r="E85" s="54">
        <v>0</v>
      </c>
      <c r="F85" s="55">
        <v>25.4</v>
      </c>
      <c r="G85" s="55">
        <v>24.88</v>
      </c>
      <c r="H85" s="54">
        <v>8</v>
      </c>
      <c r="I85" s="56" t="s">
        <v>822</v>
      </c>
      <c r="J85" s="49"/>
      <c r="K85" s="49"/>
      <c r="L85" s="49"/>
      <c r="M85" s="49"/>
    </row>
    <row r="86" spans="1:13" s="48" customFormat="1" ht="51">
      <c r="A86" s="67" t="s">
        <v>487</v>
      </c>
      <c r="B86" s="68" t="s">
        <v>230</v>
      </c>
      <c r="C86" s="55" t="s">
        <v>738</v>
      </c>
      <c r="D86" s="75">
        <v>1</v>
      </c>
      <c r="E86" s="75">
        <v>0</v>
      </c>
      <c r="F86" s="55">
        <v>27.08</v>
      </c>
      <c r="G86" s="55">
        <v>27.11</v>
      </c>
      <c r="H86" s="54">
        <v>6</v>
      </c>
      <c r="I86" s="56" t="s">
        <v>810</v>
      </c>
      <c r="J86" s="49"/>
      <c r="K86" s="49"/>
      <c r="L86" s="49"/>
      <c r="M86" s="49"/>
    </row>
    <row r="87" spans="1:13" s="48" customFormat="1" ht="38.25">
      <c r="A87" s="72" t="s">
        <v>489</v>
      </c>
      <c r="B87" s="73" t="s">
        <v>232</v>
      </c>
      <c r="C87" s="54" t="s">
        <v>777</v>
      </c>
      <c r="D87" s="54">
        <v>0</v>
      </c>
      <c r="E87" s="54">
        <v>0</v>
      </c>
      <c r="F87" s="55">
        <v>1.8</v>
      </c>
      <c r="G87" s="54">
        <v>1.31</v>
      </c>
      <c r="H87" s="54">
        <v>2</v>
      </c>
      <c r="I87" s="56" t="s">
        <v>794</v>
      </c>
      <c r="J87" s="49"/>
      <c r="K87" s="49"/>
      <c r="L87" s="49"/>
      <c r="M87" s="49"/>
    </row>
    <row r="88" spans="1:13" s="48" customFormat="1" ht="38.25">
      <c r="A88" s="67" t="s">
        <v>492</v>
      </c>
      <c r="B88" s="68" t="s">
        <v>234</v>
      </c>
      <c r="C88" s="54" t="s">
        <v>738</v>
      </c>
      <c r="D88" s="54">
        <v>0</v>
      </c>
      <c r="E88" s="54">
        <v>1</v>
      </c>
      <c r="F88" s="55">
        <v>13.27</v>
      </c>
      <c r="G88" s="55">
        <v>14.62</v>
      </c>
      <c r="H88" s="54">
        <v>3</v>
      </c>
      <c r="I88" s="56" t="s">
        <v>854</v>
      </c>
      <c r="J88" s="49"/>
      <c r="K88" s="49"/>
      <c r="L88" s="49"/>
      <c r="M88" s="49"/>
    </row>
    <row r="89" spans="1:13" s="48" customFormat="1" ht="38.25">
      <c r="A89" s="79" t="s">
        <v>493</v>
      </c>
      <c r="B89" s="68" t="s">
        <v>235</v>
      </c>
      <c r="C89" s="54" t="s">
        <v>666</v>
      </c>
      <c r="D89" s="54">
        <v>0</v>
      </c>
      <c r="E89" s="54">
        <v>0</v>
      </c>
      <c r="F89" s="55">
        <v>2.3199999999999998</v>
      </c>
      <c r="G89" s="55">
        <v>2.36</v>
      </c>
      <c r="H89" s="54">
        <v>7</v>
      </c>
      <c r="I89" s="56" t="s">
        <v>878</v>
      </c>
      <c r="J89" s="49"/>
      <c r="K89" s="49"/>
      <c r="L89" s="49"/>
      <c r="M89" s="49"/>
    </row>
    <row r="90" spans="1:13" s="48" customFormat="1" ht="38.25">
      <c r="A90" s="65" t="s">
        <v>827</v>
      </c>
      <c r="B90" s="53" t="s">
        <v>830</v>
      </c>
      <c r="C90" s="54" t="s">
        <v>666</v>
      </c>
      <c r="D90" s="54">
        <v>0</v>
      </c>
      <c r="E90" s="54">
        <v>0</v>
      </c>
      <c r="F90" s="55">
        <v>6.15</v>
      </c>
      <c r="G90" s="55">
        <v>6.15</v>
      </c>
      <c r="H90" s="54">
        <v>1</v>
      </c>
      <c r="I90" s="56" t="s">
        <v>831</v>
      </c>
      <c r="J90" s="49"/>
      <c r="K90" s="49"/>
      <c r="L90" s="49"/>
      <c r="M90" s="49"/>
    </row>
    <row r="91" spans="1:13" s="48" customFormat="1" ht="38.25">
      <c r="A91" s="67" t="s">
        <v>496</v>
      </c>
      <c r="B91" s="68" t="s">
        <v>238</v>
      </c>
      <c r="C91" s="54" t="s">
        <v>777</v>
      </c>
      <c r="D91" s="54">
        <v>0</v>
      </c>
      <c r="E91" s="54">
        <v>0</v>
      </c>
      <c r="F91" s="55">
        <v>0.41</v>
      </c>
      <c r="G91" s="55">
        <v>0.42</v>
      </c>
      <c r="H91" s="54">
        <v>3</v>
      </c>
      <c r="I91" s="56" t="s">
        <v>879</v>
      </c>
      <c r="J91" s="49"/>
      <c r="K91" s="49"/>
      <c r="L91" s="49"/>
      <c r="M91" s="49"/>
    </row>
    <row r="92" spans="1:13" s="48" customFormat="1" ht="38.25">
      <c r="A92" s="67" t="s">
        <v>500</v>
      </c>
      <c r="B92" s="68" t="s">
        <v>239</v>
      </c>
      <c r="C92" s="54" t="s">
        <v>777</v>
      </c>
      <c r="D92" s="54">
        <v>0</v>
      </c>
      <c r="E92" s="54">
        <v>1</v>
      </c>
      <c r="F92" s="55">
        <v>4.83</v>
      </c>
      <c r="G92" s="55">
        <v>4.4000000000000004</v>
      </c>
      <c r="H92" s="54">
        <v>6</v>
      </c>
      <c r="I92" s="56" t="s">
        <v>782</v>
      </c>
      <c r="J92" s="49"/>
      <c r="K92" s="49"/>
      <c r="L92" s="49"/>
      <c r="M92" s="49"/>
    </row>
    <row r="93" spans="1:13" s="48" customFormat="1" ht="51">
      <c r="A93" s="67" t="s">
        <v>501</v>
      </c>
      <c r="B93" s="68" t="s">
        <v>240</v>
      </c>
      <c r="C93" s="54" t="s">
        <v>738</v>
      </c>
      <c r="D93" s="54">
        <v>0</v>
      </c>
      <c r="E93" s="54">
        <v>0</v>
      </c>
      <c r="F93" s="55">
        <v>19.77</v>
      </c>
      <c r="G93" s="55">
        <v>20.18</v>
      </c>
      <c r="H93" s="54">
        <v>8</v>
      </c>
      <c r="I93" s="56" t="s">
        <v>823</v>
      </c>
      <c r="J93" s="49"/>
      <c r="K93" s="49"/>
      <c r="L93" s="49"/>
      <c r="M93" s="49"/>
    </row>
    <row r="94" spans="1:13" s="48" customFormat="1" ht="38.25">
      <c r="A94" s="67" t="s">
        <v>502</v>
      </c>
      <c r="B94" s="68" t="s">
        <v>241</v>
      </c>
      <c r="C94" s="54" t="s">
        <v>738</v>
      </c>
      <c r="D94" s="54">
        <v>0</v>
      </c>
      <c r="E94" s="54">
        <v>0</v>
      </c>
      <c r="F94" s="55">
        <v>20.79</v>
      </c>
      <c r="G94" s="55">
        <v>20.58</v>
      </c>
      <c r="H94" s="54">
        <v>4</v>
      </c>
      <c r="I94" s="56" t="s">
        <v>816</v>
      </c>
      <c r="J94" s="49"/>
      <c r="K94" s="49"/>
      <c r="L94" s="49"/>
      <c r="M94" s="49"/>
    </row>
    <row r="95" spans="1:13" s="48" customFormat="1" ht="38.25">
      <c r="A95" s="65" t="s">
        <v>601</v>
      </c>
      <c r="B95" s="53" t="s">
        <v>602</v>
      </c>
      <c r="C95" s="55" t="s">
        <v>666</v>
      </c>
      <c r="D95" s="75">
        <v>0</v>
      </c>
      <c r="E95" s="75">
        <v>0</v>
      </c>
      <c r="F95" s="55">
        <v>7.1</v>
      </c>
      <c r="G95" s="55">
        <v>6.54</v>
      </c>
      <c r="H95" s="54">
        <v>2</v>
      </c>
      <c r="I95" s="56" t="s">
        <v>807</v>
      </c>
      <c r="J95" s="49"/>
      <c r="K95" s="49"/>
      <c r="L95" s="49"/>
      <c r="M95" s="49"/>
    </row>
    <row r="96" spans="1:13" s="48" customFormat="1" ht="38.25">
      <c r="A96" s="65" t="s">
        <v>508</v>
      </c>
      <c r="B96" s="53" t="s">
        <v>331</v>
      </c>
      <c r="C96" s="54" t="s">
        <v>738</v>
      </c>
      <c r="D96" s="54">
        <v>0</v>
      </c>
      <c r="E96" s="54">
        <v>0</v>
      </c>
      <c r="F96" s="55">
        <v>4.93</v>
      </c>
      <c r="G96" s="55">
        <v>4.9000000000000004</v>
      </c>
      <c r="H96" s="54">
        <v>4</v>
      </c>
      <c r="I96" s="56" t="s">
        <v>825</v>
      </c>
      <c r="J96" s="49"/>
      <c r="K96" s="49"/>
      <c r="L96" s="49"/>
      <c r="M96" s="49"/>
    </row>
    <row r="97" spans="1:13" s="48" customFormat="1" ht="51">
      <c r="A97" s="67" t="s">
        <v>509</v>
      </c>
      <c r="B97" s="68" t="s">
        <v>247</v>
      </c>
      <c r="C97" s="54" t="s">
        <v>666</v>
      </c>
      <c r="D97" s="54">
        <v>0</v>
      </c>
      <c r="E97" s="54">
        <v>0</v>
      </c>
      <c r="F97" s="55">
        <v>7.48</v>
      </c>
      <c r="G97" s="55">
        <v>7.81</v>
      </c>
      <c r="H97" s="54">
        <v>7</v>
      </c>
      <c r="I97" s="56" t="s">
        <v>855</v>
      </c>
      <c r="J97" s="49"/>
      <c r="K97" s="49"/>
      <c r="L97" s="49"/>
      <c r="M97" s="49"/>
    </row>
    <row r="98" spans="1:13" s="48" customFormat="1" ht="38.25">
      <c r="A98" s="67" t="s">
        <v>510</v>
      </c>
      <c r="B98" s="68" t="s">
        <v>248</v>
      </c>
      <c r="C98" s="55" t="s">
        <v>666</v>
      </c>
      <c r="D98" s="75">
        <v>0</v>
      </c>
      <c r="E98" s="75">
        <v>0</v>
      </c>
      <c r="F98" s="55">
        <v>3.15</v>
      </c>
      <c r="G98" s="55">
        <v>3.2</v>
      </c>
      <c r="H98" s="54">
        <v>8</v>
      </c>
      <c r="I98" s="56" t="s">
        <v>808</v>
      </c>
      <c r="J98" s="49"/>
      <c r="K98" s="49"/>
      <c r="L98" s="49"/>
      <c r="M98" s="49"/>
    </row>
    <row r="99" spans="1:13" s="48" customFormat="1" ht="38.25">
      <c r="A99" s="72" t="s">
        <v>512</v>
      </c>
      <c r="B99" s="73" t="s">
        <v>250</v>
      </c>
      <c r="C99" s="54" t="s">
        <v>777</v>
      </c>
      <c r="D99" s="54">
        <v>0</v>
      </c>
      <c r="E99" s="54">
        <v>0</v>
      </c>
      <c r="F99" s="55">
        <v>6.58</v>
      </c>
      <c r="G99" s="55">
        <v>6.05</v>
      </c>
      <c r="H99" s="54">
        <v>6</v>
      </c>
      <c r="I99" s="56" t="s">
        <v>862</v>
      </c>
      <c r="J99" s="49"/>
      <c r="K99" s="49"/>
      <c r="L99" s="49"/>
      <c r="M99" s="49"/>
    </row>
    <row r="100" spans="1:13" s="48" customFormat="1" ht="51">
      <c r="A100" s="65" t="s">
        <v>519</v>
      </c>
      <c r="B100" s="53" t="s">
        <v>363</v>
      </c>
      <c r="C100" s="54" t="s">
        <v>738</v>
      </c>
      <c r="D100" s="54">
        <v>0</v>
      </c>
      <c r="E100" s="54">
        <v>0</v>
      </c>
      <c r="F100" s="55">
        <v>0.52</v>
      </c>
      <c r="G100" s="55">
        <v>0.55000000000000004</v>
      </c>
      <c r="H100" s="54">
        <v>1</v>
      </c>
      <c r="I100" s="56" t="s">
        <v>819</v>
      </c>
      <c r="J100" s="49"/>
      <c r="K100" s="49"/>
      <c r="L100" s="49"/>
      <c r="M100" s="49"/>
    </row>
    <row r="101" spans="1:13" s="48" customFormat="1" ht="38.25">
      <c r="A101" s="65" t="s">
        <v>828</v>
      </c>
      <c r="B101" s="53" t="s">
        <v>829</v>
      </c>
      <c r="C101" s="54" t="s">
        <v>666</v>
      </c>
      <c r="D101" s="54">
        <v>0</v>
      </c>
      <c r="E101" s="54">
        <v>0</v>
      </c>
      <c r="F101" s="55">
        <v>0.95</v>
      </c>
      <c r="G101" s="55">
        <v>0.95</v>
      </c>
      <c r="H101" s="54">
        <v>1</v>
      </c>
      <c r="I101" s="56" t="s">
        <v>840</v>
      </c>
      <c r="J101" s="49"/>
      <c r="K101" s="49"/>
      <c r="L101" s="49"/>
      <c r="M101" s="49"/>
    </row>
    <row r="102" spans="1:13" s="48" customFormat="1" ht="51">
      <c r="A102" s="67" t="s">
        <v>523</v>
      </c>
      <c r="B102" s="68" t="s">
        <v>259</v>
      </c>
      <c r="C102" s="54" t="s">
        <v>777</v>
      </c>
      <c r="D102" s="54">
        <v>0</v>
      </c>
      <c r="E102" s="54">
        <v>1</v>
      </c>
      <c r="F102" s="55">
        <v>12.75</v>
      </c>
      <c r="G102" s="55">
        <v>11.64</v>
      </c>
      <c r="H102" s="54">
        <v>8</v>
      </c>
      <c r="I102" s="56" t="s">
        <v>884</v>
      </c>
      <c r="J102" s="49"/>
      <c r="K102" s="49"/>
      <c r="L102" s="49"/>
      <c r="M102" s="49"/>
    </row>
    <row r="103" spans="1:13" s="48" customFormat="1" ht="51">
      <c r="A103" s="67" t="s">
        <v>527</v>
      </c>
      <c r="B103" s="68" t="s">
        <v>263</v>
      </c>
      <c r="C103" s="54" t="s">
        <v>777</v>
      </c>
      <c r="D103" s="54">
        <v>3</v>
      </c>
      <c r="E103" s="54">
        <v>0</v>
      </c>
      <c r="F103" s="55">
        <v>67.03</v>
      </c>
      <c r="G103" s="55">
        <v>69.430000000000007</v>
      </c>
      <c r="H103" s="54">
        <v>8</v>
      </c>
      <c r="I103" s="56" t="s">
        <v>817</v>
      </c>
      <c r="J103" s="49"/>
      <c r="K103" s="49"/>
      <c r="L103" s="49"/>
      <c r="M103" s="49"/>
    </row>
    <row r="104" spans="1:13" s="48" customFormat="1" ht="38.25">
      <c r="A104" s="67" t="s">
        <v>528</v>
      </c>
      <c r="B104" s="68" t="s">
        <v>264</v>
      </c>
      <c r="C104" s="54" t="s">
        <v>777</v>
      </c>
      <c r="D104" s="54">
        <v>0</v>
      </c>
      <c r="E104" s="54">
        <v>0</v>
      </c>
      <c r="F104" s="55">
        <v>1.74</v>
      </c>
      <c r="G104" s="54">
        <v>1.51</v>
      </c>
      <c r="H104" s="54">
        <v>4</v>
      </c>
      <c r="I104" s="56" t="s">
        <v>795</v>
      </c>
      <c r="J104" s="49"/>
      <c r="K104" s="49"/>
      <c r="L104" s="49"/>
      <c r="M104" s="49"/>
    </row>
    <row r="105" spans="1:13" s="48" customFormat="1" ht="38.25">
      <c r="A105" s="71" t="s">
        <v>664</v>
      </c>
      <c r="B105" s="53" t="s">
        <v>665</v>
      </c>
      <c r="C105" s="54" t="s">
        <v>777</v>
      </c>
      <c r="D105" s="54">
        <v>1</v>
      </c>
      <c r="E105" s="54">
        <v>1</v>
      </c>
      <c r="F105" s="55">
        <v>9.9</v>
      </c>
      <c r="G105" s="54">
        <v>9.7799999999999994</v>
      </c>
      <c r="H105" s="54">
        <v>6</v>
      </c>
      <c r="I105" s="70" t="s">
        <v>786</v>
      </c>
      <c r="J105" s="49"/>
      <c r="K105" s="49"/>
      <c r="L105" s="49"/>
      <c r="M105" s="49"/>
    </row>
    <row r="106" spans="1:13" s="48" customFormat="1" ht="51">
      <c r="A106" s="67" t="s">
        <v>533</v>
      </c>
      <c r="B106" s="68" t="s">
        <v>267</v>
      </c>
      <c r="C106" s="54" t="s">
        <v>777</v>
      </c>
      <c r="D106" s="54">
        <v>0</v>
      </c>
      <c r="E106" s="54">
        <v>0</v>
      </c>
      <c r="F106" s="55">
        <v>71.290000000000006</v>
      </c>
      <c r="G106" s="54">
        <v>71.5</v>
      </c>
      <c r="H106" s="54">
        <v>8</v>
      </c>
      <c r="I106" s="56" t="s">
        <v>787</v>
      </c>
      <c r="J106" s="49"/>
      <c r="K106" s="49"/>
      <c r="L106" s="49"/>
      <c r="M106" s="49"/>
    </row>
    <row r="107" spans="1:13" s="48" customFormat="1" ht="38.25">
      <c r="A107" s="67" t="s">
        <v>534</v>
      </c>
      <c r="B107" s="68" t="s">
        <v>268</v>
      </c>
      <c r="C107" s="54" t="s">
        <v>738</v>
      </c>
      <c r="D107" s="54">
        <v>0</v>
      </c>
      <c r="E107" s="54">
        <v>0</v>
      </c>
      <c r="F107" s="55">
        <v>1.5</v>
      </c>
      <c r="G107" s="55">
        <v>1.6</v>
      </c>
      <c r="H107" s="54">
        <v>4</v>
      </c>
      <c r="I107" s="56" t="s">
        <v>803</v>
      </c>
      <c r="J107" s="49"/>
      <c r="K107" s="49"/>
      <c r="L107" s="49"/>
      <c r="M107" s="49"/>
    </row>
    <row r="108" spans="1:13" s="48" customFormat="1" ht="38.25">
      <c r="A108" s="67" t="s">
        <v>609</v>
      </c>
      <c r="B108" s="68" t="s">
        <v>610</v>
      </c>
      <c r="C108" s="54" t="s">
        <v>738</v>
      </c>
      <c r="D108" s="54">
        <v>0</v>
      </c>
      <c r="E108" s="54">
        <v>0</v>
      </c>
      <c r="F108" s="55">
        <v>4.79</v>
      </c>
      <c r="G108" s="55">
        <v>4.79</v>
      </c>
      <c r="H108" s="54">
        <v>2</v>
      </c>
      <c r="I108" s="56" t="s">
        <v>846</v>
      </c>
      <c r="J108" s="49"/>
      <c r="K108" s="49"/>
      <c r="L108" s="49"/>
      <c r="M108" s="49"/>
    </row>
    <row r="109" spans="1:13" s="48" customFormat="1" ht="38.25">
      <c r="A109" s="67" t="s">
        <v>540</v>
      </c>
      <c r="B109" s="68" t="s">
        <v>272</v>
      </c>
      <c r="C109" s="54" t="s">
        <v>777</v>
      </c>
      <c r="D109" s="54">
        <v>0</v>
      </c>
      <c r="E109" s="54">
        <v>1</v>
      </c>
      <c r="F109" s="55">
        <v>16.11</v>
      </c>
      <c r="G109" s="55">
        <v>16.84</v>
      </c>
      <c r="H109" s="54">
        <v>8</v>
      </c>
      <c r="I109" s="56" t="s">
        <v>856</v>
      </c>
      <c r="J109" s="49"/>
      <c r="K109" s="49"/>
      <c r="L109" s="49"/>
      <c r="M109" s="49"/>
    </row>
    <row r="110" spans="1:13" s="48" customFormat="1" ht="38.25">
      <c r="A110" s="65" t="s">
        <v>611</v>
      </c>
      <c r="B110" s="53" t="s">
        <v>612</v>
      </c>
      <c r="C110" s="54" t="s">
        <v>666</v>
      </c>
      <c r="D110" s="54">
        <v>0</v>
      </c>
      <c r="E110" s="54">
        <v>0</v>
      </c>
      <c r="F110" s="55">
        <v>1.3</v>
      </c>
      <c r="G110" s="55">
        <v>1.4</v>
      </c>
      <c r="H110" s="54">
        <v>1</v>
      </c>
      <c r="I110" s="56" t="s">
        <v>847</v>
      </c>
      <c r="J110" s="49"/>
      <c r="K110" s="49"/>
      <c r="L110" s="49"/>
      <c r="M110" s="49"/>
    </row>
    <row r="111" spans="1:13" s="48" customFormat="1" ht="38.25">
      <c r="A111" s="67" t="s">
        <v>545</v>
      </c>
      <c r="B111" s="68" t="s">
        <v>275</v>
      </c>
      <c r="C111" s="54" t="s">
        <v>777</v>
      </c>
      <c r="D111" s="54">
        <v>0</v>
      </c>
      <c r="E111" s="54">
        <v>0</v>
      </c>
      <c r="F111" s="55">
        <v>0.78</v>
      </c>
      <c r="G111" s="55">
        <v>0.75</v>
      </c>
      <c r="H111" s="54">
        <v>5</v>
      </c>
      <c r="I111" s="56" t="s">
        <v>867</v>
      </c>
      <c r="J111" s="49"/>
      <c r="K111" s="49"/>
      <c r="L111" s="49"/>
      <c r="M111" s="49"/>
    </row>
    <row r="112" spans="1:13" s="48" customFormat="1" ht="38.25">
      <c r="A112" s="67" t="s">
        <v>547</v>
      </c>
      <c r="B112" s="68" t="s">
        <v>317</v>
      </c>
      <c r="C112" s="54" t="s">
        <v>666</v>
      </c>
      <c r="D112" s="54">
        <v>0</v>
      </c>
      <c r="E112" s="54">
        <v>0</v>
      </c>
      <c r="F112" s="55">
        <v>4.16</v>
      </c>
      <c r="G112" s="55">
        <v>4.45</v>
      </c>
      <c r="H112" s="54">
        <v>3</v>
      </c>
      <c r="I112" s="56" t="s">
        <v>834</v>
      </c>
      <c r="J112" s="49"/>
      <c r="K112" s="49"/>
      <c r="L112" s="49"/>
      <c r="M112" s="49"/>
    </row>
    <row r="113" spans="1:13" s="48" customFormat="1" ht="51">
      <c r="A113" s="67" t="s">
        <v>549</v>
      </c>
      <c r="B113" s="68" t="s">
        <v>276</v>
      </c>
      <c r="C113" s="54" t="s">
        <v>738</v>
      </c>
      <c r="D113" s="54">
        <v>0</v>
      </c>
      <c r="E113" s="54">
        <v>0</v>
      </c>
      <c r="F113" s="55">
        <v>2.21</v>
      </c>
      <c r="G113" s="54">
        <v>2.21</v>
      </c>
      <c r="H113" s="54">
        <v>6</v>
      </c>
      <c r="I113" s="56" t="s">
        <v>798</v>
      </c>
      <c r="J113" s="49"/>
      <c r="K113" s="49"/>
      <c r="L113" s="49"/>
      <c r="M113" s="49"/>
    </row>
    <row r="114" spans="1:13" s="48" customFormat="1" ht="51">
      <c r="A114" s="67" t="s">
        <v>556</v>
      </c>
      <c r="B114" s="68" t="s">
        <v>282</v>
      </c>
      <c r="C114" s="54" t="s">
        <v>738</v>
      </c>
      <c r="D114" s="54">
        <v>0</v>
      </c>
      <c r="E114" s="54">
        <v>1</v>
      </c>
      <c r="F114" s="55">
        <v>22.7</v>
      </c>
      <c r="G114" s="55">
        <v>23.45</v>
      </c>
      <c r="H114" s="54">
        <v>6</v>
      </c>
      <c r="I114" s="56" t="s">
        <v>863</v>
      </c>
      <c r="J114" s="49"/>
      <c r="K114" s="49"/>
      <c r="L114" s="49"/>
      <c r="M114" s="49"/>
    </row>
    <row r="115" spans="1:13" s="48" customFormat="1" ht="38.25">
      <c r="A115" s="67" t="s">
        <v>565</v>
      </c>
      <c r="B115" s="68" t="s">
        <v>288</v>
      </c>
      <c r="C115" s="54" t="s">
        <v>666</v>
      </c>
      <c r="D115" s="54">
        <v>0</v>
      </c>
      <c r="E115" s="54">
        <v>0</v>
      </c>
      <c r="F115" s="55">
        <v>4.8</v>
      </c>
      <c r="G115" s="55">
        <v>4.7300000000000004</v>
      </c>
      <c r="H115" s="54">
        <v>7</v>
      </c>
      <c r="I115" s="56" t="s">
        <v>857</v>
      </c>
      <c r="J115" s="49"/>
      <c r="K115" s="49"/>
      <c r="L115" s="49"/>
      <c r="M115" s="49"/>
    </row>
    <row r="116" spans="1:13" s="48" customFormat="1" ht="51">
      <c r="A116" s="67" t="s">
        <v>566</v>
      </c>
      <c r="B116" s="68" t="s">
        <v>289</v>
      </c>
      <c r="C116" s="54" t="s">
        <v>777</v>
      </c>
      <c r="D116" s="54">
        <v>0</v>
      </c>
      <c r="E116" s="54">
        <v>0</v>
      </c>
      <c r="F116" s="55">
        <v>14.36</v>
      </c>
      <c r="G116" s="54">
        <v>14.17</v>
      </c>
      <c r="H116" s="54">
        <v>8</v>
      </c>
      <c r="I116" s="56" t="s">
        <v>789</v>
      </c>
      <c r="J116" s="49"/>
      <c r="K116" s="49"/>
      <c r="L116" s="49"/>
      <c r="M116" s="49"/>
    </row>
    <row r="117" spans="1:13" s="48" customFormat="1" ht="38.25">
      <c r="A117" s="67" t="s">
        <v>569</v>
      </c>
      <c r="B117" s="68" t="s">
        <v>292</v>
      </c>
      <c r="C117" s="54" t="s">
        <v>738</v>
      </c>
      <c r="D117" s="54">
        <v>0</v>
      </c>
      <c r="E117" s="54">
        <v>0</v>
      </c>
      <c r="F117" s="55">
        <v>4.59</v>
      </c>
      <c r="G117" s="55">
        <v>4.51</v>
      </c>
      <c r="H117" s="54">
        <v>6</v>
      </c>
      <c r="I117" s="56" t="s">
        <v>790</v>
      </c>
      <c r="J117" s="49"/>
      <c r="K117" s="49"/>
      <c r="L117" s="49"/>
      <c r="M117" s="49"/>
    </row>
    <row r="118" spans="1:13" s="48" customFormat="1" ht="51">
      <c r="A118" s="67" t="s">
        <v>571</v>
      </c>
      <c r="B118" s="68" t="s">
        <v>294</v>
      </c>
      <c r="C118" s="54" t="s">
        <v>738</v>
      </c>
      <c r="D118" s="54">
        <v>0</v>
      </c>
      <c r="E118" s="54">
        <v>0</v>
      </c>
      <c r="F118" s="55">
        <v>4.28</v>
      </c>
      <c r="G118" s="55">
        <v>4.22</v>
      </c>
      <c r="H118" s="54">
        <v>5</v>
      </c>
      <c r="I118" s="56" t="s">
        <v>873</v>
      </c>
      <c r="J118" s="49"/>
      <c r="K118" s="49"/>
      <c r="L118" s="49"/>
      <c r="M118" s="49"/>
    </row>
    <row r="119" spans="1:13" s="48" customFormat="1" ht="51">
      <c r="A119" s="67" t="s">
        <v>572</v>
      </c>
      <c r="B119" s="68" t="s">
        <v>295</v>
      </c>
      <c r="C119" s="54" t="s">
        <v>777</v>
      </c>
      <c r="D119" s="54">
        <v>1</v>
      </c>
      <c r="E119" s="54">
        <v>2</v>
      </c>
      <c r="F119" s="55">
        <v>4.41</v>
      </c>
      <c r="G119" s="55">
        <v>3.92</v>
      </c>
      <c r="H119" s="54">
        <v>7</v>
      </c>
      <c r="I119" s="56" t="s">
        <v>874</v>
      </c>
      <c r="J119" s="49"/>
      <c r="K119" s="49"/>
      <c r="L119" s="49"/>
      <c r="M119" s="49"/>
    </row>
    <row r="120" spans="1:13" s="48" customFormat="1" ht="51">
      <c r="A120" s="67" t="s">
        <v>576</v>
      </c>
      <c r="B120" s="68" t="s">
        <v>299</v>
      </c>
      <c r="C120" s="54" t="s">
        <v>777</v>
      </c>
      <c r="D120" s="54">
        <v>0</v>
      </c>
      <c r="E120" s="54">
        <v>1</v>
      </c>
      <c r="F120" s="55">
        <v>12.18</v>
      </c>
      <c r="G120" s="54">
        <v>12.22</v>
      </c>
      <c r="H120" s="54">
        <v>7</v>
      </c>
      <c r="I120" s="56" t="s">
        <v>796</v>
      </c>
      <c r="J120" s="49"/>
      <c r="K120" s="49"/>
      <c r="L120" s="49"/>
      <c r="M120" s="49"/>
    </row>
    <row r="121" spans="1:13" s="48" customFormat="1" ht="51">
      <c r="A121" s="67" t="s">
        <v>577</v>
      </c>
      <c r="B121" s="68" t="s">
        <v>300</v>
      </c>
      <c r="C121" s="54" t="s">
        <v>738</v>
      </c>
      <c r="D121" s="54">
        <v>0</v>
      </c>
      <c r="E121" s="54">
        <v>0</v>
      </c>
      <c r="F121" s="55">
        <v>11.93</v>
      </c>
      <c r="G121" s="55">
        <v>13</v>
      </c>
      <c r="H121" s="54">
        <v>7</v>
      </c>
      <c r="I121" s="56" t="s">
        <v>880</v>
      </c>
      <c r="J121" s="49"/>
      <c r="K121" s="49"/>
      <c r="L121" s="49"/>
      <c r="M121" s="49"/>
    </row>
    <row r="122" spans="1:13" s="48" customFormat="1" ht="38.25">
      <c r="A122" s="65" t="s">
        <v>614</v>
      </c>
      <c r="B122" s="53" t="s">
        <v>613</v>
      </c>
      <c r="C122" s="54" t="s">
        <v>738</v>
      </c>
      <c r="D122" s="54">
        <v>0</v>
      </c>
      <c r="E122" s="54">
        <v>0</v>
      </c>
      <c r="F122" s="55">
        <v>2.93</v>
      </c>
      <c r="G122" s="55">
        <v>2.95</v>
      </c>
      <c r="H122" s="54">
        <v>6</v>
      </c>
      <c r="I122" s="56" t="s">
        <v>864</v>
      </c>
      <c r="J122" s="49"/>
      <c r="K122" s="49"/>
      <c r="L122" s="49"/>
      <c r="M122" s="49"/>
    </row>
    <row r="123" spans="1:13" s="48" customFormat="1" ht="38.25">
      <c r="A123" s="65" t="s">
        <v>578</v>
      </c>
      <c r="B123" s="53" t="s">
        <v>321</v>
      </c>
      <c r="C123" s="54" t="s">
        <v>666</v>
      </c>
      <c r="D123" s="54">
        <v>0</v>
      </c>
      <c r="E123" s="54">
        <v>0</v>
      </c>
      <c r="F123" s="55">
        <v>2.83</v>
      </c>
      <c r="G123" s="55">
        <v>2.6</v>
      </c>
      <c r="H123" s="54">
        <v>1</v>
      </c>
      <c r="I123" s="56" t="s">
        <v>859</v>
      </c>
      <c r="J123" s="49"/>
      <c r="K123" s="49"/>
      <c r="L123" s="49"/>
      <c r="M123" s="49"/>
    </row>
    <row r="124" spans="1:13" s="48" customFormat="1" ht="51">
      <c r="A124" s="67" t="s">
        <v>580</v>
      </c>
      <c r="B124" s="68" t="s">
        <v>302</v>
      </c>
      <c r="C124" s="55" t="s">
        <v>666</v>
      </c>
      <c r="D124" s="75">
        <v>0</v>
      </c>
      <c r="E124" s="75">
        <v>0</v>
      </c>
      <c r="F124" s="55">
        <v>0.18</v>
      </c>
      <c r="G124" s="55">
        <v>0.19</v>
      </c>
      <c r="H124" s="54">
        <v>6</v>
      </c>
      <c r="I124" s="56" t="s">
        <v>812</v>
      </c>
      <c r="J124" s="49"/>
      <c r="K124" s="49"/>
      <c r="L124" s="49"/>
      <c r="M124" s="49"/>
    </row>
    <row r="125" spans="1:13" s="48" customFormat="1" ht="38.25">
      <c r="A125" s="65" t="s">
        <v>868</v>
      </c>
      <c r="B125" s="53" t="s">
        <v>869</v>
      </c>
      <c r="C125" s="54" t="s">
        <v>666</v>
      </c>
      <c r="D125" s="54">
        <v>0</v>
      </c>
      <c r="E125" s="54">
        <v>0</v>
      </c>
      <c r="F125" s="55">
        <v>2.58</v>
      </c>
      <c r="G125" s="55">
        <v>2.63</v>
      </c>
      <c r="H125" s="54">
        <v>2</v>
      </c>
      <c r="I125" s="56" t="s">
        <v>885</v>
      </c>
      <c r="J125" s="49"/>
      <c r="K125" s="49"/>
      <c r="L125" s="49"/>
      <c r="M125" s="49"/>
    </row>
    <row r="126" spans="1:13" s="48" customFormat="1" ht="51">
      <c r="A126" s="67" t="s">
        <v>586</v>
      </c>
      <c r="B126" s="68" t="s">
        <v>305</v>
      </c>
      <c r="C126" s="54" t="s">
        <v>777</v>
      </c>
      <c r="D126" s="54">
        <v>0</v>
      </c>
      <c r="E126" s="54">
        <v>0</v>
      </c>
      <c r="F126" s="55">
        <v>40.369999999999997</v>
      </c>
      <c r="G126" s="55">
        <v>40.909999999999997</v>
      </c>
      <c r="H126" s="54">
        <v>8</v>
      </c>
      <c r="I126" s="56" t="s">
        <v>875</v>
      </c>
      <c r="J126" s="49"/>
      <c r="K126" s="49"/>
      <c r="L126" s="49"/>
      <c r="M126" s="49"/>
    </row>
    <row r="127" spans="1:13" s="48" customFormat="1" ht="38.25">
      <c r="A127" s="72" t="s">
        <v>588</v>
      </c>
      <c r="B127" s="73" t="s">
        <v>307</v>
      </c>
      <c r="C127" s="54" t="s">
        <v>738</v>
      </c>
      <c r="D127" s="54">
        <v>1</v>
      </c>
      <c r="E127" s="54">
        <v>0</v>
      </c>
      <c r="F127" s="55">
        <v>9.4700000000000006</v>
      </c>
      <c r="G127" s="55">
        <v>9.1</v>
      </c>
      <c r="H127" s="54">
        <v>6</v>
      </c>
      <c r="I127" s="56" t="s">
        <v>865</v>
      </c>
      <c r="J127" s="49"/>
      <c r="K127" s="49"/>
      <c r="L127" s="49"/>
      <c r="M127" s="49"/>
    </row>
    <row r="128" spans="1:13" s="48" customFormat="1" ht="51">
      <c r="A128" s="72" t="s">
        <v>589</v>
      </c>
      <c r="B128" s="73" t="s">
        <v>308</v>
      </c>
      <c r="C128" s="54" t="s">
        <v>738</v>
      </c>
      <c r="D128" s="54">
        <v>0</v>
      </c>
      <c r="E128" s="54">
        <v>0</v>
      </c>
      <c r="F128" s="55">
        <v>3.16</v>
      </c>
      <c r="G128" s="55">
        <v>3.23</v>
      </c>
      <c r="H128" s="54">
        <v>8</v>
      </c>
      <c r="I128" s="56" t="s">
        <v>881</v>
      </c>
      <c r="J128" s="49"/>
      <c r="K128" s="49"/>
      <c r="L128" s="49"/>
      <c r="M128" s="49"/>
    </row>
    <row r="129" spans="1:13" s="48" customFormat="1" ht="38.25">
      <c r="A129" s="67" t="s">
        <v>590</v>
      </c>
      <c r="B129" s="68" t="s">
        <v>309</v>
      </c>
      <c r="C129" s="54" t="s">
        <v>666</v>
      </c>
      <c r="D129" s="54">
        <v>0</v>
      </c>
      <c r="E129" s="54">
        <v>0</v>
      </c>
      <c r="F129" s="55">
        <v>30.02</v>
      </c>
      <c r="G129" s="55">
        <v>30.11</v>
      </c>
      <c r="H129" s="54">
        <v>8</v>
      </c>
      <c r="I129" s="56" t="s">
        <v>858</v>
      </c>
      <c r="J129" s="49"/>
      <c r="K129" s="49"/>
      <c r="L129" s="49"/>
      <c r="M129" s="49"/>
    </row>
    <row r="130" spans="1:13" s="48" customFormat="1">
      <c r="A130" s="33"/>
      <c r="B130" s="29"/>
      <c r="C130" s="28"/>
      <c r="D130" s="28"/>
      <c r="E130" s="28"/>
      <c r="F130" s="14"/>
      <c r="G130" s="14"/>
      <c r="H130" s="28"/>
      <c r="I130" s="13"/>
      <c r="J130" s="49"/>
      <c r="K130" s="49"/>
      <c r="L130" s="49"/>
      <c r="M130" s="49"/>
    </row>
    <row r="131" spans="1:13" s="48" customFormat="1">
      <c r="A131" s="33"/>
      <c r="B131" s="29"/>
      <c r="C131" s="28"/>
      <c r="D131" s="39">
        <f>SUM(D14:D130)</f>
        <v>20</v>
      </c>
      <c r="E131" s="39">
        <f>SUM(E14:E130)</f>
        <v>21</v>
      </c>
      <c r="F131" s="8">
        <f>SUM(F14:F130)</f>
        <v>1446.8069999999998</v>
      </c>
      <c r="G131" s="8">
        <f>SUM(G14:G130)</f>
        <v>1444.41</v>
      </c>
      <c r="H131" s="31"/>
      <c r="I131" s="13"/>
      <c r="J131" s="49"/>
      <c r="K131" s="49"/>
      <c r="L131" s="49"/>
      <c r="M131" s="49"/>
    </row>
    <row r="132" spans="1:13" s="48" customFormat="1">
      <c r="A132" s="33"/>
      <c r="B132" s="29"/>
      <c r="C132" s="28"/>
      <c r="D132" s="39"/>
      <c r="E132" s="39"/>
      <c r="F132" s="8"/>
      <c r="G132" s="8"/>
      <c r="H132" s="31"/>
      <c r="I132" s="13"/>
      <c r="J132" s="49"/>
      <c r="K132" s="49"/>
      <c r="L132" s="49"/>
      <c r="M132" s="49"/>
    </row>
    <row r="133" spans="1:13" s="48" customFormat="1">
      <c r="A133" s="64" t="s">
        <v>734</v>
      </c>
      <c r="B133" s="37"/>
      <c r="C133" s="28"/>
      <c r="D133" s="7"/>
      <c r="E133" s="7"/>
      <c r="F133" s="14"/>
      <c r="G133" s="14"/>
      <c r="H133" s="31"/>
      <c r="I133" s="13"/>
      <c r="J133" s="49"/>
      <c r="K133" s="49"/>
      <c r="L133" s="49"/>
      <c r="M133" s="49"/>
    </row>
    <row r="134" spans="1:13" s="48" customFormat="1">
      <c r="A134" s="34"/>
      <c r="B134" s="35"/>
      <c r="C134" s="28"/>
      <c r="D134" s="7"/>
      <c r="E134" s="7"/>
      <c r="F134" s="14"/>
      <c r="G134" s="14"/>
      <c r="H134" s="28"/>
      <c r="I134" s="62"/>
      <c r="J134" s="49"/>
      <c r="K134" s="49"/>
      <c r="L134" s="49"/>
      <c r="M134" s="49"/>
    </row>
    <row r="135" spans="1:13" s="48" customFormat="1">
      <c r="A135" s="33" t="s">
        <v>603</v>
      </c>
      <c r="B135" s="29" t="s">
        <v>604</v>
      </c>
      <c r="C135" s="28"/>
      <c r="D135" s="12"/>
      <c r="E135" s="12"/>
      <c r="F135" s="14">
        <v>7.94</v>
      </c>
      <c r="G135" s="14"/>
      <c r="H135" s="31"/>
      <c r="I135" s="13"/>
      <c r="J135" s="49"/>
      <c r="K135" s="49"/>
      <c r="L135" s="49"/>
      <c r="M135" s="49"/>
    </row>
    <row r="136" spans="1:13" s="48" customFormat="1">
      <c r="A136" s="33" t="s">
        <v>692</v>
      </c>
      <c r="B136" s="29" t="s">
        <v>693</v>
      </c>
      <c r="C136" s="28"/>
      <c r="D136" s="7"/>
      <c r="E136" s="7"/>
      <c r="F136" s="14">
        <v>0.95</v>
      </c>
      <c r="G136" s="14"/>
      <c r="H136" s="31"/>
      <c r="I136" s="13"/>
      <c r="J136" s="49"/>
      <c r="K136" s="49"/>
      <c r="L136" s="49"/>
      <c r="M136" s="49"/>
    </row>
    <row r="137" spans="1:13" s="48" customFormat="1">
      <c r="A137" s="34" t="s">
        <v>374</v>
      </c>
      <c r="B137" s="35" t="s">
        <v>137</v>
      </c>
      <c r="C137" s="28"/>
      <c r="D137" s="28"/>
      <c r="E137" s="28"/>
      <c r="F137" s="14">
        <v>1.18</v>
      </c>
      <c r="G137" s="14"/>
      <c r="H137" s="28"/>
      <c r="I137" s="13"/>
      <c r="J137" s="49"/>
      <c r="K137" s="49"/>
      <c r="L137" s="49"/>
      <c r="M137" s="49"/>
    </row>
    <row r="138" spans="1:13" s="48" customFormat="1">
      <c r="A138" s="34" t="s">
        <v>696</v>
      </c>
      <c r="B138" s="35" t="s">
        <v>373</v>
      </c>
      <c r="C138" s="28"/>
      <c r="D138" s="28"/>
      <c r="E138" s="28"/>
      <c r="F138" s="28">
        <v>3.65</v>
      </c>
      <c r="G138" s="28"/>
      <c r="H138" s="28"/>
      <c r="I138" s="13"/>
      <c r="J138" s="49"/>
      <c r="K138" s="49"/>
      <c r="L138" s="49"/>
      <c r="M138" s="49"/>
    </row>
    <row r="139" spans="1:13" s="48" customFormat="1">
      <c r="A139" s="33" t="s">
        <v>376</v>
      </c>
      <c r="B139" s="29" t="s">
        <v>322</v>
      </c>
      <c r="C139" s="28"/>
      <c r="D139" s="28"/>
      <c r="E139" s="28"/>
      <c r="F139" s="14">
        <v>4.1500000000000004</v>
      </c>
      <c r="G139" s="14"/>
      <c r="H139" s="28"/>
      <c r="I139" s="13"/>
      <c r="J139" s="49"/>
      <c r="K139" s="49"/>
      <c r="L139" s="49"/>
      <c r="M139" s="49"/>
    </row>
    <row r="140" spans="1:13" s="48" customFormat="1">
      <c r="A140" s="33" t="s">
        <v>377</v>
      </c>
      <c r="B140" s="29" t="s">
        <v>359</v>
      </c>
      <c r="C140" s="28"/>
      <c r="D140" s="7"/>
      <c r="E140" s="7"/>
      <c r="F140" s="14">
        <v>1.4</v>
      </c>
      <c r="G140" s="14"/>
      <c r="H140" s="31"/>
      <c r="I140" s="13"/>
      <c r="J140" s="49"/>
      <c r="K140" s="49"/>
      <c r="L140" s="49"/>
      <c r="M140" s="49"/>
    </row>
    <row r="141" spans="1:13" s="48" customFormat="1">
      <c r="A141" s="33" t="s">
        <v>722</v>
      </c>
      <c r="B141" s="29" t="s">
        <v>723</v>
      </c>
      <c r="C141" s="28"/>
      <c r="D141" s="12"/>
      <c r="E141" s="12"/>
      <c r="F141" s="14">
        <v>0.23</v>
      </c>
      <c r="G141" s="14"/>
      <c r="H141" s="28"/>
      <c r="I141" s="13"/>
      <c r="J141" s="49"/>
      <c r="K141" s="49"/>
      <c r="L141" s="49"/>
      <c r="M141" s="49"/>
    </row>
    <row r="142" spans="1:13" s="48" customFormat="1">
      <c r="A142" s="34" t="s">
        <v>380</v>
      </c>
      <c r="B142" s="35" t="s">
        <v>141</v>
      </c>
      <c r="C142" s="28"/>
      <c r="D142" s="7"/>
      <c r="E142" s="7"/>
      <c r="F142" s="14">
        <v>1.91</v>
      </c>
      <c r="G142" s="14"/>
      <c r="H142" s="28"/>
      <c r="I142" s="13"/>
      <c r="J142" s="49"/>
      <c r="K142" s="49"/>
      <c r="L142" s="49"/>
      <c r="M142" s="49"/>
    </row>
    <row r="143" spans="1:13" s="48" customFormat="1">
      <c r="A143" s="34" t="s">
        <v>381</v>
      </c>
      <c r="B143" s="35" t="s">
        <v>142</v>
      </c>
      <c r="C143" s="28"/>
      <c r="D143" s="7"/>
      <c r="E143" s="7"/>
      <c r="F143" s="14" t="s">
        <v>739</v>
      </c>
      <c r="G143" s="14"/>
      <c r="H143" s="28"/>
      <c r="I143" s="13"/>
      <c r="J143" s="49"/>
      <c r="K143" s="49"/>
      <c r="L143" s="49"/>
      <c r="M143" s="49"/>
    </row>
    <row r="144" spans="1:13" s="48" customFormat="1">
      <c r="A144" s="33" t="s">
        <v>384</v>
      </c>
      <c r="B144" s="29" t="s">
        <v>360</v>
      </c>
      <c r="C144" s="28"/>
      <c r="D144" s="28"/>
      <c r="E144" s="28"/>
      <c r="F144" s="14">
        <v>9.15</v>
      </c>
      <c r="G144" s="14"/>
      <c r="H144" s="31"/>
      <c r="I144" s="13"/>
      <c r="J144" s="49"/>
      <c r="K144" s="49"/>
      <c r="L144" s="49"/>
      <c r="M144" s="49"/>
    </row>
    <row r="145" spans="1:13" s="48" customFormat="1">
      <c r="A145" s="34" t="s">
        <v>697</v>
      </c>
      <c r="B145" s="35" t="s">
        <v>145</v>
      </c>
      <c r="C145" s="28"/>
      <c r="D145" s="28"/>
      <c r="E145" s="28"/>
      <c r="F145" s="14">
        <v>1.86</v>
      </c>
      <c r="G145" s="14"/>
      <c r="H145" s="28"/>
      <c r="I145" s="13"/>
      <c r="J145" s="49"/>
      <c r="K145" s="49"/>
      <c r="L145" s="49"/>
      <c r="M145" s="49"/>
    </row>
    <row r="146" spans="1:13" s="48" customFormat="1">
      <c r="A146" s="33" t="s">
        <v>619</v>
      </c>
      <c r="B146" s="29" t="s">
        <v>357</v>
      </c>
      <c r="C146" s="28"/>
      <c r="D146" s="7"/>
      <c r="E146" s="7"/>
      <c r="F146" s="14">
        <v>2.35</v>
      </c>
      <c r="G146" s="14"/>
      <c r="H146" s="28"/>
      <c r="I146" s="13"/>
      <c r="J146" s="49"/>
      <c r="K146" s="49"/>
      <c r="L146" s="49"/>
      <c r="M146" s="49"/>
    </row>
    <row r="147" spans="1:13" s="48" customFormat="1">
      <c r="A147" s="34" t="s">
        <v>385</v>
      </c>
      <c r="B147" s="35" t="s">
        <v>146</v>
      </c>
      <c r="C147" s="28"/>
      <c r="D147" s="28"/>
      <c r="E147" s="28"/>
      <c r="F147" s="14">
        <v>16.34</v>
      </c>
      <c r="G147" s="14"/>
      <c r="H147" s="28"/>
      <c r="I147" s="13"/>
      <c r="J147" s="49"/>
      <c r="K147" s="49"/>
      <c r="L147" s="49"/>
      <c r="M147" s="49"/>
    </row>
    <row r="148" spans="1:13" s="48" customFormat="1">
      <c r="A148" s="34" t="s">
        <v>747</v>
      </c>
      <c r="B148" s="35" t="s">
        <v>748</v>
      </c>
      <c r="C148" s="28"/>
      <c r="D148" s="28"/>
      <c r="E148" s="28"/>
      <c r="F148" s="14">
        <v>0.04</v>
      </c>
      <c r="G148" s="14"/>
      <c r="H148" s="28"/>
      <c r="I148" s="13"/>
      <c r="J148" s="49"/>
      <c r="K148" s="49"/>
      <c r="L148" s="49"/>
      <c r="M148" s="49"/>
    </row>
    <row r="149" spans="1:13" s="48" customFormat="1">
      <c r="A149" s="36" t="s">
        <v>387</v>
      </c>
      <c r="B149" s="37" t="s">
        <v>149</v>
      </c>
      <c r="C149" s="28"/>
      <c r="D149" s="28"/>
      <c r="E149" s="28"/>
      <c r="F149" s="14">
        <v>8.0399999999999991</v>
      </c>
      <c r="G149" s="14"/>
      <c r="H149" s="28"/>
      <c r="I149" s="13"/>
      <c r="J149" s="49"/>
      <c r="K149" s="49"/>
      <c r="L149" s="49"/>
      <c r="M149" s="49"/>
    </row>
    <row r="150" spans="1:13" s="48" customFormat="1">
      <c r="A150" s="34" t="s">
        <v>388</v>
      </c>
      <c r="B150" s="35" t="s">
        <v>150</v>
      </c>
      <c r="C150" s="28"/>
      <c r="D150" s="7"/>
      <c r="E150" s="7"/>
      <c r="F150" s="14">
        <v>9.08</v>
      </c>
      <c r="G150" s="14"/>
      <c r="H150" s="31"/>
      <c r="I150" s="13"/>
      <c r="J150" s="49"/>
      <c r="K150" s="49"/>
      <c r="L150" s="49"/>
      <c r="M150" s="49"/>
    </row>
    <row r="151" spans="1:13" s="48" customFormat="1">
      <c r="A151" s="33" t="s">
        <v>389</v>
      </c>
      <c r="B151" s="29" t="s">
        <v>345</v>
      </c>
      <c r="C151" s="28"/>
      <c r="D151" s="28"/>
      <c r="E151" s="28"/>
      <c r="F151" s="14">
        <v>6.02</v>
      </c>
      <c r="G151" s="14"/>
      <c r="H151" s="28"/>
      <c r="I151" s="13"/>
      <c r="J151" s="49"/>
      <c r="K151" s="49"/>
      <c r="L151" s="49"/>
      <c r="M151" s="49"/>
    </row>
    <row r="152" spans="1:13" s="48" customFormat="1">
      <c r="A152" s="33" t="s">
        <v>753</v>
      </c>
      <c r="B152" s="29" t="s">
        <v>754</v>
      </c>
      <c r="C152" s="28"/>
      <c r="D152" s="28"/>
      <c r="E152" s="28"/>
      <c r="F152" s="14">
        <v>1.41</v>
      </c>
      <c r="G152" s="14"/>
      <c r="H152" s="28"/>
      <c r="I152" s="13"/>
      <c r="J152" s="49"/>
      <c r="K152" s="49"/>
      <c r="L152" s="49"/>
      <c r="M152" s="49"/>
    </row>
    <row r="153" spans="1:13" s="48" customFormat="1">
      <c r="A153" s="33" t="s">
        <v>624</v>
      </c>
      <c r="B153" s="29" t="s">
        <v>625</v>
      </c>
      <c r="C153" s="28"/>
      <c r="D153" s="7"/>
      <c r="E153" s="7"/>
      <c r="F153" s="14">
        <v>2.4</v>
      </c>
      <c r="G153" s="14"/>
      <c r="H153" s="28"/>
      <c r="I153" s="13"/>
      <c r="J153" s="49"/>
      <c r="K153" s="49"/>
      <c r="L153" s="49"/>
      <c r="M153" s="49"/>
    </row>
    <row r="154" spans="1:13" s="48" customFormat="1">
      <c r="A154" s="34" t="s">
        <v>392</v>
      </c>
      <c r="B154" s="35" t="s">
        <v>152</v>
      </c>
      <c r="C154" s="28"/>
      <c r="D154" s="28"/>
      <c r="E154" s="28"/>
      <c r="F154" s="14">
        <v>1.63</v>
      </c>
      <c r="G154" s="14"/>
      <c r="H154" s="31"/>
      <c r="I154" s="13"/>
      <c r="J154" s="49"/>
      <c r="K154" s="49"/>
      <c r="L154" s="49"/>
      <c r="M154" s="49"/>
    </row>
    <row r="155" spans="1:13" s="48" customFormat="1">
      <c r="A155" s="36" t="s">
        <v>393</v>
      </c>
      <c r="B155" s="37" t="s">
        <v>341</v>
      </c>
      <c r="C155" s="28"/>
      <c r="D155" s="7"/>
      <c r="E155" s="7"/>
      <c r="F155" s="14">
        <v>1.66</v>
      </c>
      <c r="G155" s="14"/>
      <c r="H155" s="28"/>
      <c r="I155" s="13"/>
      <c r="J155" s="49"/>
      <c r="K155" s="49"/>
      <c r="L155" s="49"/>
      <c r="M155" s="49"/>
    </row>
    <row r="156" spans="1:13" s="48" customFormat="1">
      <c r="A156" s="34" t="s">
        <v>394</v>
      </c>
      <c r="B156" s="35" t="s">
        <v>153</v>
      </c>
      <c r="C156" s="28"/>
      <c r="D156" s="7"/>
      <c r="E156" s="7"/>
      <c r="F156" s="14">
        <v>7.2</v>
      </c>
      <c r="G156" s="14"/>
      <c r="H156" s="28"/>
      <c r="I156" s="13"/>
      <c r="J156" s="49"/>
      <c r="K156" s="49"/>
      <c r="L156" s="49"/>
      <c r="M156" s="49"/>
    </row>
    <row r="157" spans="1:13" s="48" customFormat="1">
      <c r="A157" s="34" t="s">
        <v>633</v>
      </c>
      <c r="B157" s="35" t="s">
        <v>157</v>
      </c>
      <c r="C157" s="28"/>
      <c r="D157" s="28"/>
      <c r="E157" s="28"/>
      <c r="F157" s="14">
        <v>13.35</v>
      </c>
      <c r="G157" s="14"/>
      <c r="H157" s="31"/>
      <c r="I157" s="13"/>
      <c r="J157" s="49"/>
      <c r="K157" s="49"/>
      <c r="L157" s="49"/>
      <c r="M157" s="49"/>
    </row>
    <row r="158" spans="1:13" s="48" customFormat="1">
      <c r="A158" s="34" t="s">
        <v>397</v>
      </c>
      <c r="B158" s="35" t="s">
        <v>156</v>
      </c>
      <c r="C158" s="28"/>
      <c r="D158" s="7"/>
      <c r="E158" s="7"/>
      <c r="F158" s="14">
        <v>2.0499999999999998</v>
      </c>
      <c r="G158" s="14"/>
      <c r="H158" s="28"/>
      <c r="I158" s="13"/>
      <c r="J158" s="49"/>
      <c r="K158" s="49"/>
      <c r="L158" s="49"/>
      <c r="M158" s="49"/>
    </row>
    <row r="159" spans="1:13" s="48" customFormat="1">
      <c r="A159" s="33" t="s">
        <v>398</v>
      </c>
      <c r="B159" s="29" t="s">
        <v>366</v>
      </c>
      <c r="C159" s="28"/>
      <c r="D159" s="28"/>
      <c r="E159" s="28"/>
      <c r="F159" s="14">
        <v>1.8</v>
      </c>
      <c r="G159" s="14"/>
      <c r="H159" s="31"/>
      <c r="I159" s="13"/>
      <c r="J159" s="49"/>
      <c r="K159" s="49"/>
      <c r="L159" s="49"/>
      <c r="M159" s="49"/>
    </row>
    <row r="160" spans="1:13" s="48" customFormat="1">
      <c r="A160" s="33" t="s">
        <v>399</v>
      </c>
      <c r="B160" s="29" t="s">
        <v>370</v>
      </c>
      <c r="C160" s="28"/>
      <c r="D160" s="7"/>
      <c r="E160" s="7"/>
      <c r="F160" s="14">
        <v>5.25</v>
      </c>
      <c r="G160" s="14"/>
      <c r="H160" s="28"/>
      <c r="I160" s="13"/>
      <c r="J160" s="49"/>
      <c r="K160" s="49"/>
      <c r="L160" s="49"/>
      <c r="M160" s="49"/>
    </row>
    <row r="161" spans="1:13" s="48" customFormat="1">
      <c r="A161" s="34" t="s">
        <v>400</v>
      </c>
      <c r="B161" s="35" t="s">
        <v>350</v>
      </c>
      <c r="C161" s="28"/>
      <c r="D161" s="28"/>
      <c r="E161" s="28"/>
      <c r="F161" s="14">
        <v>3.56</v>
      </c>
      <c r="G161" s="14"/>
      <c r="H161" s="28"/>
      <c r="I161" s="13"/>
      <c r="J161" s="49"/>
      <c r="K161" s="49"/>
      <c r="L161" s="49"/>
      <c r="M161" s="49"/>
    </row>
    <row r="162" spans="1:13" s="48" customFormat="1">
      <c r="A162" s="33" t="s">
        <v>724</v>
      </c>
      <c r="B162" s="29" t="s">
        <v>725</v>
      </c>
      <c r="C162" s="28"/>
      <c r="D162" s="28"/>
      <c r="E162" s="28"/>
      <c r="F162" s="14">
        <v>0.28000000000000003</v>
      </c>
      <c r="G162" s="14"/>
      <c r="H162" s="28"/>
      <c r="I162" s="13"/>
      <c r="J162" s="49"/>
      <c r="K162" s="49"/>
      <c r="L162" s="49"/>
      <c r="M162" s="49"/>
    </row>
    <row r="163" spans="1:13" s="48" customFormat="1">
      <c r="A163" s="34" t="s">
        <v>159</v>
      </c>
      <c r="B163" s="35" t="s">
        <v>159</v>
      </c>
      <c r="C163" s="28"/>
      <c r="D163" s="28"/>
      <c r="E163" s="28"/>
      <c r="F163" s="14">
        <v>0.52</v>
      </c>
      <c r="G163" s="14"/>
      <c r="H163" s="28"/>
      <c r="I163" s="13"/>
      <c r="J163" s="49"/>
      <c r="K163" s="49"/>
      <c r="L163" s="49"/>
      <c r="M163" s="49"/>
    </row>
    <row r="164" spans="1:13" s="48" customFormat="1">
      <c r="A164" s="34" t="s">
        <v>676</v>
      </c>
      <c r="B164" s="35" t="s">
        <v>170</v>
      </c>
      <c r="C164" s="28"/>
      <c r="D164" s="7"/>
      <c r="E164" s="7"/>
      <c r="F164" s="14">
        <v>6.39</v>
      </c>
      <c r="G164" s="14"/>
      <c r="H164" s="28"/>
      <c r="I164" s="13"/>
      <c r="J164" s="49"/>
      <c r="K164" s="49"/>
      <c r="L164" s="49"/>
      <c r="M164" s="49"/>
    </row>
    <row r="165" spans="1:13" s="48" customFormat="1">
      <c r="A165" s="34" t="s">
        <v>402</v>
      </c>
      <c r="B165" s="35" t="s">
        <v>160</v>
      </c>
      <c r="C165" s="28"/>
      <c r="D165" s="28"/>
      <c r="E165" s="28"/>
      <c r="F165" s="14">
        <v>0.69</v>
      </c>
      <c r="G165" s="14"/>
      <c r="H165" s="28"/>
      <c r="I165" s="13"/>
      <c r="J165" s="49"/>
      <c r="K165" s="49"/>
      <c r="L165" s="49"/>
      <c r="M165" s="49"/>
    </row>
    <row r="166" spans="1:13" s="48" customFormat="1">
      <c r="A166" s="33" t="s">
        <v>677</v>
      </c>
      <c r="B166" s="29" t="s">
        <v>678</v>
      </c>
      <c r="C166" s="28"/>
      <c r="D166" s="28"/>
      <c r="E166" s="28"/>
      <c r="F166" s="14">
        <v>1.51</v>
      </c>
      <c r="G166" s="14"/>
      <c r="H166" s="28"/>
      <c r="I166" s="13"/>
      <c r="J166" s="49"/>
      <c r="K166" s="49"/>
      <c r="L166" s="49"/>
      <c r="M166" s="49"/>
    </row>
    <row r="167" spans="1:13" s="48" customFormat="1">
      <c r="A167" s="33" t="s">
        <v>712</v>
      </c>
      <c r="B167" s="29" t="s">
        <v>713</v>
      </c>
      <c r="C167" s="28"/>
      <c r="D167" s="12"/>
      <c r="E167" s="12"/>
      <c r="F167" s="14">
        <v>0.3</v>
      </c>
      <c r="G167" s="14"/>
      <c r="H167" s="28"/>
      <c r="I167" s="13"/>
      <c r="J167" s="49"/>
      <c r="K167" s="49"/>
      <c r="L167" s="49"/>
      <c r="M167" s="49"/>
    </row>
    <row r="168" spans="1:13" s="48" customFormat="1">
      <c r="A168" s="57" t="s">
        <v>403</v>
      </c>
      <c r="B168" s="29" t="s">
        <v>318</v>
      </c>
      <c r="C168" s="28"/>
      <c r="D168" s="7"/>
      <c r="E168" s="7"/>
      <c r="F168" s="14">
        <v>6.15</v>
      </c>
      <c r="G168" s="14"/>
      <c r="H168" s="28"/>
      <c r="I168" s="13"/>
      <c r="J168" s="49"/>
      <c r="K168" s="49"/>
      <c r="L168" s="49"/>
      <c r="M168" s="49"/>
    </row>
    <row r="169" spans="1:13" s="48" customFormat="1">
      <c r="A169" s="33" t="s">
        <v>404</v>
      </c>
      <c r="B169" s="29" t="s">
        <v>358</v>
      </c>
      <c r="C169" s="28"/>
      <c r="D169" s="28"/>
      <c r="E169" s="28"/>
      <c r="F169" s="14">
        <v>5.25</v>
      </c>
      <c r="G169" s="14"/>
      <c r="H169" s="28"/>
      <c r="I169" s="13"/>
      <c r="J169" s="49"/>
      <c r="K169" s="49"/>
      <c r="L169" s="49"/>
      <c r="M169" s="49"/>
    </row>
    <row r="170" spans="1:13" s="48" customFormat="1">
      <c r="A170" s="34" t="s">
        <v>406</v>
      </c>
      <c r="B170" s="35" t="s">
        <v>162</v>
      </c>
      <c r="C170" s="28"/>
      <c r="D170" s="7"/>
      <c r="E170" s="7"/>
      <c r="F170" s="14">
        <v>27.45</v>
      </c>
      <c r="G170" s="14"/>
      <c r="H170" s="31"/>
      <c r="I170" s="13"/>
      <c r="J170" s="49"/>
      <c r="K170" s="49"/>
      <c r="L170" s="49"/>
      <c r="M170" s="49"/>
    </row>
    <row r="171" spans="1:13" s="48" customFormat="1">
      <c r="A171" s="36" t="s">
        <v>407</v>
      </c>
      <c r="B171" s="37" t="s">
        <v>163</v>
      </c>
      <c r="C171" s="28"/>
      <c r="D171" s="28"/>
      <c r="E171" s="28"/>
      <c r="F171" s="14">
        <v>1.5</v>
      </c>
      <c r="G171" s="14"/>
      <c r="H171" s="28"/>
      <c r="I171" s="13"/>
      <c r="J171" s="49"/>
      <c r="K171" s="49"/>
      <c r="L171" s="49"/>
      <c r="M171" s="49"/>
    </row>
    <row r="172" spans="1:13" s="48" customFormat="1">
      <c r="A172" s="36" t="s">
        <v>408</v>
      </c>
      <c r="B172" s="37" t="s">
        <v>164</v>
      </c>
      <c r="C172" s="28"/>
      <c r="D172" s="28"/>
      <c r="E172" s="28"/>
      <c r="F172" s="14">
        <v>102.83</v>
      </c>
      <c r="G172" s="14"/>
      <c r="H172" s="28"/>
      <c r="I172" s="13"/>
      <c r="J172" s="49"/>
      <c r="K172" s="49"/>
      <c r="L172" s="49"/>
      <c r="M172" s="49"/>
    </row>
    <row r="173" spans="1:13" s="48" customFormat="1">
      <c r="A173" s="34" t="s">
        <v>410</v>
      </c>
      <c r="B173" s="35" t="s">
        <v>165</v>
      </c>
      <c r="C173" s="28"/>
      <c r="D173" s="28"/>
      <c r="E173" s="28"/>
      <c r="F173" s="14">
        <v>13.68</v>
      </c>
      <c r="G173" s="14"/>
      <c r="H173" s="28"/>
      <c r="I173" s="13"/>
      <c r="J173" s="49"/>
      <c r="K173" s="49"/>
      <c r="L173" s="49"/>
      <c r="M173" s="49"/>
    </row>
    <row r="174" spans="1:13" s="48" customFormat="1">
      <c r="A174" s="33" t="s">
        <v>682</v>
      </c>
      <c r="B174" s="29" t="s">
        <v>681</v>
      </c>
      <c r="C174" s="28"/>
      <c r="D174" s="28"/>
      <c r="E174" s="28"/>
      <c r="F174" s="14">
        <v>0.13</v>
      </c>
      <c r="G174" s="14"/>
      <c r="H174" s="28"/>
      <c r="I174" s="13"/>
      <c r="J174" s="49"/>
      <c r="K174" s="49"/>
      <c r="L174" s="49"/>
      <c r="M174" s="49"/>
    </row>
    <row r="175" spans="1:13" s="48" customFormat="1">
      <c r="A175" s="34" t="s">
        <v>411</v>
      </c>
      <c r="B175" s="35" t="s">
        <v>166</v>
      </c>
      <c r="C175" s="28"/>
      <c r="D175" s="7"/>
      <c r="E175" s="7"/>
      <c r="F175" s="14">
        <v>7.07</v>
      </c>
      <c r="G175" s="14"/>
      <c r="H175" s="28"/>
      <c r="I175" s="13"/>
      <c r="J175" s="49"/>
      <c r="K175" s="49"/>
      <c r="L175" s="49"/>
      <c r="M175" s="49"/>
    </row>
    <row r="176" spans="1:13" s="48" customFormat="1">
      <c r="A176" s="34" t="s">
        <v>412</v>
      </c>
      <c r="B176" s="35" t="s">
        <v>167</v>
      </c>
      <c r="C176" s="28"/>
      <c r="D176" s="28"/>
      <c r="E176" s="28"/>
      <c r="F176" s="14">
        <v>3.25</v>
      </c>
      <c r="G176" s="14"/>
      <c r="H176" s="28"/>
      <c r="I176" s="13"/>
      <c r="J176" s="49"/>
      <c r="K176" s="49"/>
      <c r="L176" s="49"/>
      <c r="M176" s="49"/>
    </row>
    <row r="177" spans="1:13" s="48" customFormat="1">
      <c r="A177" s="34" t="s">
        <v>413</v>
      </c>
      <c r="B177" s="35" t="s">
        <v>168</v>
      </c>
      <c r="C177" s="28"/>
      <c r="D177" s="28"/>
      <c r="E177" s="28"/>
      <c r="F177" s="14">
        <v>10.53</v>
      </c>
      <c r="G177" s="14"/>
      <c r="H177" s="28"/>
      <c r="I177" s="13"/>
      <c r="J177" s="49"/>
      <c r="K177" s="49"/>
      <c r="L177" s="49"/>
      <c r="M177" s="49"/>
    </row>
    <row r="178" spans="1:13" s="48" customFormat="1">
      <c r="A178" s="34" t="s">
        <v>416</v>
      </c>
      <c r="B178" s="35" t="s">
        <v>172</v>
      </c>
      <c r="C178" s="28"/>
      <c r="D178" s="7"/>
      <c r="E178" s="7"/>
      <c r="F178" s="14">
        <v>2.95</v>
      </c>
      <c r="G178" s="14"/>
      <c r="H178" s="28"/>
      <c r="I178" s="13"/>
      <c r="J178" s="49"/>
      <c r="K178" s="49"/>
      <c r="L178" s="49"/>
      <c r="M178" s="49"/>
    </row>
    <row r="179" spans="1:13" s="48" customFormat="1">
      <c r="A179" s="34" t="s">
        <v>417</v>
      </c>
      <c r="B179" s="35" t="s">
        <v>173</v>
      </c>
      <c r="C179" s="12"/>
      <c r="D179" s="12"/>
      <c r="E179" s="12"/>
      <c r="F179" s="14">
        <v>33.119999999999997</v>
      </c>
      <c r="G179" s="14"/>
      <c r="H179" s="31"/>
      <c r="I179" s="13"/>
      <c r="J179" s="49"/>
      <c r="K179" s="49"/>
      <c r="L179" s="49"/>
      <c r="M179" s="49"/>
    </row>
    <row r="180" spans="1:13" s="48" customFormat="1">
      <c r="A180" s="34" t="s">
        <v>420</v>
      </c>
      <c r="B180" s="35" t="s">
        <v>174</v>
      </c>
      <c r="C180" s="28"/>
      <c r="D180" s="7"/>
      <c r="E180" s="7"/>
      <c r="F180" s="14">
        <v>1.1499999999999999</v>
      </c>
      <c r="G180" s="14"/>
      <c r="H180" s="31"/>
      <c r="I180" s="13"/>
      <c r="J180" s="49"/>
      <c r="K180" s="49"/>
      <c r="L180" s="49"/>
      <c r="M180" s="49"/>
    </row>
    <row r="181" spans="1:13" s="48" customFormat="1">
      <c r="A181" s="36" t="s">
        <v>421</v>
      </c>
      <c r="B181" s="37" t="s">
        <v>175</v>
      </c>
      <c r="C181" s="7"/>
      <c r="D181" s="7"/>
      <c r="E181" s="7"/>
      <c r="F181" s="14">
        <v>8.4</v>
      </c>
      <c r="G181" s="14"/>
      <c r="H181" s="28"/>
      <c r="I181" s="13"/>
      <c r="J181" s="49"/>
      <c r="K181" s="49"/>
      <c r="L181" s="49"/>
      <c r="M181" s="49"/>
    </row>
    <row r="182" spans="1:13" s="48" customFormat="1">
      <c r="A182" s="34" t="s">
        <v>660</v>
      </c>
      <c r="B182" s="35" t="s">
        <v>661</v>
      </c>
      <c r="C182" s="28"/>
      <c r="D182" s="28"/>
      <c r="E182" s="28"/>
      <c r="F182" s="14">
        <v>2.99</v>
      </c>
      <c r="G182" s="14"/>
      <c r="H182" s="28"/>
      <c r="I182" s="13"/>
      <c r="J182" s="49"/>
      <c r="K182" s="49"/>
      <c r="L182" s="49"/>
      <c r="M182" s="49"/>
    </row>
    <row r="183" spans="1:13" s="48" customFormat="1">
      <c r="A183" s="33" t="s">
        <v>423</v>
      </c>
      <c r="B183" s="29" t="s">
        <v>337</v>
      </c>
      <c r="C183" s="28"/>
      <c r="D183" s="28"/>
      <c r="E183" s="28"/>
      <c r="F183" s="14">
        <v>5.71</v>
      </c>
      <c r="G183" s="14"/>
      <c r="H183" s="28"/>
      <c r="I183" s="13"/>
      <c r="J183" s="49"/>
      <c r="K183" s="49"/>
      <c r="L183" s="49"/>
      <c r="M183" s="49"/>
    </row>
    <row r="184" spans="1:13" s="48" customFormat="1">
      <c r="A184" s="34" t="s">
        <v>426</v>
      </c>
      <c r="B184" s="35" t="s">
        <v>177</v>
      </c>
      <c r="C184" s="12"/>
      <c r="D184" s="12"/>
      <c r="E184" s="12"/>
      <c r="F184" s="14">
        <v>5.57</v>
      </c>
      <c r="G184" s="14"/>
      <c r="H184" s="28"/>
      <c r="I184" s="13"/>
      <c r="J184" s="49"/>
      <c r="K184" s="49"/>
      <c r="L184" s="49"/>
      <c r="M184" s="49"/>
    </row>
    <row r="185" spans="1:13" s="48" customFormat="1">
      <c r="A185" s="57" t="s">
        <v>599</v>
      </c>
      <c r="B185" s="29" t="s">
        <v>600</v>
      </c>
      <c r="C185" s="28"/>
      <c r="D185" s="28"/>
      <c r="E185" s="28"/>
      <c r="F185" s="14">
        <v>1.28</v>
      </c>
      <c r="G185" s="14"/>
      <c r="H185" s="28"/>
      <c r="I185" s="13"/>
      <c r="J185" s="49"/>
      <c r="K185" s="49"/>
      <c r="L185" s="49"/>
      <c r="M185" s="49"/>
    </row>
    <row r="186" spans="1:13" s="48" customFormat="1">
      <c r="A186" s="33" t="s">
        <v>429</v>
      </c>
      <c r="B186" s="29" t="s">
        <v>336</v>
      </c>
      <c r="C186" s="28"/>
      <c r="D186" s="28"/>
      <c r="E186" s="28"/>
      <c r="F186" s="14">
        <v>1.45</v>
      </c>
      <c r="G186" s="14"/>
      <c r="H186" s="28"/>
      <c r="I186" s="13"/>
      <c r="J186" s="49"/>
      <c r="K186" s="49"/>
      <c r="L186" s="49"/>
      <c r="M186" s="49"/>
    </row>
    <row r="187" spans="1:13" s="48" customFormat="1">
      <c r="A187" s="34" t="s">
        <v>430</v>
      </c>
      <c r="B187" s="35" t="s">
        <v>179</v>
      </c>
      <c r="C187" s="7"/>
      <c r="D187" s="7"/>
      <c r="E187" s="7"/>
      <c r="F187" s="14">
        <v>9.31</v>
      </c>
      <c r="G187" s="14"/>
      <c r="H187" s="28"/>
      <c r="I187" s="13"/>
      <c r="J187" s="49"/>
      <c r="K187" s="49"/>
      <c r="L187" s="49"/>
      <c r="M187" s="49"/>
    </row>
    <row r="188" spans="1:13" s="48" customFormat="1">
      <c r="A188" s="34" t="s">
        <v>432</v>
      </c>
      <c r="B188" s="35" t="s">
        <v>181</v>
      </c>
      <c r="C188" s="7"/>
      <c r="D188" s="7"/>
      <c r="E188" s="7"/>
      <c r="F188" s="14">
        <v>1.25</v>
      </c>
      <c r="G188" s="14"/>
      <c r="H188" s="28"/>
      <c r="I188" s="13"/>
      <c r="J188" s="49"/>
      <c r="K188" s="49"/>
      <c r="L188" s="49"/>
      <c r="M188" s="49"/>
    </row>
    <row r="189" spans="1:13" s="48" customFormat="1">
      <c r="A189" s="36" t="s">
        <v>435</v>
      </c>
      <c r="B189" s="37" t="s">
        <v>184</v>
      </c>
      <c r="C189" s="28"/>
      <c r="D189" s="28"/>
      <c r="E189" s="28"/>
      <c r="F189" s="14">
        <v>21.14</v>
      </c>
      <c r="G189" s="14"/>
      <c r="H189" s="28"/>
      <c r="I189" s="13"/>
      <c r="J189" s="49"/>
      <c r="K189" s="49"/>
      <c r="L189" s="49"/>
      <c r="M189" s="49"/>
    </row>
    <row r="190" spans="1:13" s="48" customFormat="1">
      <c r="A190" s="33" t="s">
        <v>636</v>
      </c>
      <c r="B190" s="29" t="s">
        <v>637</v>
      </c>
      <c r="C190" s="28"/>
      <c r="D190" s="28"/>
      <c r="E190" s="28"/>
      <c r="F190" s="14">
        <v>4.42</v>
      </c>
      <c r="G190" s="14"/>
      <c r="H190" s="31"/>
      <c r="I190" s="13"/>
      <c r="J190" s="49"/>
      <c r="K190" s="49"/>
      <c r="L190" s="49"/>
      <c r="M190" s="49"/>
    </row>
    <row r="191" spans="1:13" s="48" customFormat="1">
      <c r="A191" s="36" t="s">
        <v>436</v>
      </c>
      <c r="B191" s="37" t="s">
        <v>185</v>
      </c>
      <c r="C191" s="7"/>
      <c r="D191" s="7"/>
      <c r="E191" s="7"/>
      <c r="F191" s="14">
        <v>1.51</v>
      </c>
      <c r="G191" s="14"/>
      <c r="H191" s="28"/>
      <c r="I191" s="13"/>
      <c r="J191" s="49"/>
      <c r="K191" s="49"/>
      <c r="L191" s="49"/>
      <c r="M191" s="49"/>
    </row>
    <row r="192" spans="1:13" s="48" customFormat="1">
      <c r="A192" s="34" t="s">
        <v>437</v>
      </c>
      <c r="B192" s="35" t="s">
        <v>187</v>
      </c>
      <c r="C192" s="28"/>
      <c r="D192" s="28"/>
      <c r="E192" s="28"/>
      <c r="F192" s="14">
        <v>0.95</v>
      </c>
      <c r="G192" s="14"/>
      <c r="H192" s="28"/>
      <c r="I192" s="13"/>
      <c r="J192" s="49"/>
      <c r="K192" s="49"/>
      <c r="L192" s="49"/>
      <c r="M192" s="49"/>
    </row>
    <row r="193" spans="1:13" s="48" customFormat="1">
      <c r="A193" s="34" t="s">
        <v>440</v>
      </c>
      <c r="B193" s="35" t="s">
        <v>333</v>
      </c>
      <c r="C193" s="7"/>
      <c r="D193" s="7"/>
      <c r="E193" s="7"/>
      <c r="F193" s="14">
        <v>1.87</v>
      </c>
      <c r="G193" s="14"/>
      <c r="H193" s="28"/>
      <c r="I193" s="13"/>
      <c r="J193" s="49"/>
      <c r="K193" s="49"/>
      <c r="L193" s="49"/>
      <c r="M193" s="49"/>
    </row>
    <row r="194" spans="1:13" s="48" customFormat="1">
      <c r="A194" s="34" t="s">
        <v>442</v>
      </c>
      <c r="B194" s="35" t="s">
        <v>193</v>
      </c>
      <c r="C194" s="7"/>
      <c r="D194" s="7"/>
      <c r="E194" s="7"/>
      <c r="F194" s="14">
        <v>6.12</v>
      </c>
      <c r="G194" s="14"/>
      <c r="H194" s="28"/>
      <c r="I194" s="13"/>
      <c r="J194" s="49"/>
      <c r="K194" s="49"/>
      <c r="L194" s="49"/>
      <c r="M194" s="49"/>
    </row>
    <row r="195" spans="1:13" s="48" customFormat="1">
      <c r="A195" s="36" t="s">
        <v>443</v>
      </c>
      <c r="B195" s="37" t="s">
        <v>194</v>
      </c>
      <c r="C195" s="28"/>
      <c r="D195" s="28"/>
      <c r="E195" s="28"/>
      <c r="F195" s="14">
        <v>2.81</v>
      </c>
      <c r="G195" s="14"/>
      <c r="H195" s="28"/>
      <c r="I195" s="62"/>
      <c r="J195" s="49"/>
      <c r="K195" s="49"/>
      <c r="L195" s="49"/>
      <c r="M195" s="49"/>
    </row>
    <row r="196" spans="1:13" s="48" customFormat="1">
      <c r="A196" s="33" t="s">
        <v>769</v>
      </c>
      <c r="B196" s="29" t="s">
        <v>770</v>
      </c>
      <c r="C196" s="28"/>
      <c r="D196" s="28"/>
      <c r="E196" s="28"/>
      <c r="F196" s="14">
        <v>0.17</v>
      </c>
      <c r="G196" s="14"/>
      <c r="H196" s="28"/>
      <c r="I196" s="13"/>
      <c r="J196" s="49"/>
      <c r="K196" s="49"/>
      <c r="L196" s="49"/>
      <c r="M196" s="49"/>
    </row>
    <row r="197" spans="1:13" s="48" customFormat="1">
      <c r="A197" s="34" t="s">
        <v>444</v>
      </c>
      <c r="B197" s="35" t="s">
        <v>195</v>
      </c>
      <c r="C197" s="28"/>
      <c r="D197" s="28"/>
      <c r="E197" s="28"/>
      <c r="F197" s="14">
        <v>0.08</v>
      </c>
      <c r="G197" s="14"/>
      <c r="H197" s="28"/>
      <c r="I197" s="13"/>
      <c r="J197" s="49"/>
      <c r="K197" s="49"/>
      <c r="L197" s="49"/>
      <c r="M197" s="49"/>
    </row>
    <row r="198" spans="1:13" s="48" customFormat="1">
      <c r="A198" s="34" t="s">
        <v>445</v>
      </c>
      <c r="B198" s="35" t="s">
        <v>196</v>
      </c>
      <c r="C198" s="28"/>
      <c r="D198" s="28"/>
      <c r="E198" s="28"/>
      <c r="F198" s="14">
        <v>1.33</v>
      </c>
      <c r="G198" s="14"/>
      <c r="H198" s="31"/>
      <c r="I198" s="63"/>
      <c r="J198" s="49"/>
      <c r="K198" s="49"/>
      <c r="L198" s="49"/>
      <c r="M198" s="49"/>
    </row>
    <row r="199" spans="1:13" s="48" customFormat="1">
      <c r="A199" s="33" t="s">
        <v>446</v>
      </c>
      <c r="B199" s="29" t="s">
        <v>323</v>
      </c>
      <c r="C199" s="28"/>
      <c r="D199" s="28"/>
      <c r="E199" s="28"/>
      <c r="F199" s="14">
        <v>3.05</v>
      </c>
      <c r="G199" s="14"/>
      <c r="H199" s="28"/>
      <c r="I199" s="13"/>
      <c r="J199" s="49"/>
      <c r="K199" s="49"/>
      <c r="L199" s="49"/>
      <c r="M199" s="49"/>
    </row>
    <row r="200" spans="1:13" s="48" customFormat="1">
      <c r="A200" s="33" t="s">
        <v>447</v>
      </c>
      <c r="B200" s="29" t="s">
        <v>361</v>
      </c>
      <c r="C200" s="28"/>
      <c r="D200" s="28"/>
      <c r="E200" s="28"/>
      <c r="F200" s="14">
        <v>0.49</v>
      </c>
      <c r="G200" s="14"/>
      <c r="H200" s="28"/>
      <c r="I200" s="13"/>
      <c r="J200" s="49"/>
      <c r="K200" s="49"/>
      <c r="L200" s="49"/>
      <c r="M200" s="49"/>
    </row>
    <row r="201" spans="1:13" s="48" customFormat="1">
      <c r="A201" s="33" t="s">
        <v>707</v>
      </c>
      <c r="B201" s="29" t="s">
        <v>706</v>
      </c>
      <c r="C201" s="28"/>
      <c r="D201" s="28"/>
      <c r="E201" s="28"/>
      <c r="F201" s="14">
        <v>13.17</v>
      </c>
      <c r="G201" s="14"/>
      <c r="H201" s="28"/>
      <c r="I201" s="13"/>
      <c r="J201" s="49"/>
      <c r="K201" s="49"/>
      <c r="L201" s="49"/>
      <c r="M201" s="49"/>
    </row>
    <row r="202" spans="1:13" s="48" customFormat="1">
      <c r="A202" s="36" t="s">
        <v>451</v>
      </c>
      <c r="B202" s="37" t="s">
        <v>200</v>
      </c>
      <c r="C202" s="28"/>
      <c r="D202" s="28"/>
      <c r="E202" s="28"/>
      <c r="F202" s="14">
        <v>38.159999999999997</v>
      </c>
      <c r="G202" s="14"/>
      <c r="H202" s="28"/>
      <c r="I202" s="13"/>
      <c r="J202" s="49"/>
      <c r="K202" s="49"/>
      <c r="L202" s="49"/>
      <c r="M202" s="49"/>
    </row>
    <row r="203" spans="1:13" s="48" customFormat="1">
      <c r="A203" s="34" t="s">
        <v>452</v>
      </c>
      <c r="B203" s="35" t="s">
        <v>201</v>
      </c>
      <c r="C203" s="28"/>
      <c r="D203" s="28"/>
      <c r="E203" s="28"/>
      <c r="F203" s="14">
        <v>5.73</v>
      </c>
      <c r="G203" s="14"/>
      <c r="H203" s="28"/>
      <c r="I203" s="13"/>
      <c r="J203" s="49"/>
      <c r="K203" s="49"/>
      <c r="L203" s="49"/>
      <c r="M203" s="49"/>
    </row>
    <row r="204" spans="1:13" s="48" customFormat="1">
      <c r="A204" s="34" t="s">
        <v>771</v>
      </c>
      <c r="B204" s="35" t="s">
        <v>772</v>
      </c>
      <c r="C204" s="28"/>
      <c r="D204" s="28"/>
      <c r="E204" s="28"/>
      <c r="F204" s="14">
        <v>4.6500000000000004</v>
      </c>
      <c r="G204" s="14"/>
      <c r="H204" s="28"/>
      <c r="I204" s="13"/>
      <c r="J204" s="49"/>
      <c r="K204" s="49"/>
      <c r="L204" s="49"/>
      <c r="M204" s="49"/>
    </row>
    <row r="205" spans="1:13" s="48" customFormat="1">
      <c r="A205" s="34" t="s">
        <v>767</v>
      </c>
      <c r="B205" s="35" t="s">
        <v>768</v>
      </c>
      <c r="C205" s="28"/>
      <c r="D205" s="28"/>
      <c r="E205" s="28"/>
      <c r="F205" s="14">
        <v>0.77</v>
      </c>
      <c r="G205" s="14"/>
      <c r="H205" s="28"/>
      <c r="I205" s="13"/>
      <c r="J205" s="49"/>
      <c r="K205" s="49"/>
      <c r="L205" s="49"/>
      <c r="M205" s="49"/>
    </row>
    <row r="206" spans="1:13" s="48" customFormat="1">
      <c r="A206" s="34" t="s">
        <v>453</v>
      </c>
      <c r="B206" s="35" t="s">
        <v>202</v>
      </c>
      <c r="C206" s="28"/>
      <c r="D206" s="28"/>
      <c r="E206" s="28"/>
      <c r="F206" s="14">
        <v>4.01</v>
      </c>
      <c r="G206" s="14"/>
      <c r="H206" s="31"/>
      <c r="I206" s="13"/>
      <c r="J206" s="49"/>
      <c r="K206" s="49"/>
      <c r="L206" s="49"/>
      <c r="M206" s="49"/>
    </row>
    <row r="207" spans="1:13" s="48" customFormat="1">
      <c r="A207" s="33" t="s">
        <v>650</v>
      </c>
      <c r="B207" s="29" t="s">
        <v>651</v>
      </c>
      <c r="C207" s="28"/>
      <c r="D207" s="28"/>
      <c r="E207" s="28"/>
      <c r="F207" s="14">
        <v>1.23</v>
      </c>
      <c r="G207" s="14"/>
      <c r="H207" s="28"/>
      <c r="I207" s="13"/>
      <c r="J207" s="49"/>
      <c r="K207" s="49"/>
      <c r="L207" s="49"/>
      <c r="M207" s="49"/>
    </row>
    <row r="208" spans="1:13" s="48" customFormat="1">
      <c r="A208" s="33" t="s">
        <v>454</v>
      </c>
      <c r="B208" s="29" t="s">
        <v>371</v>
      </c>
      <c r="C208" s="28"/>
      <c r="D208" s="28"/>
      <c r="E208" s="28"/>
      <c r="F208" s="14">
        <v>2.19</v>
      </c>
      <c r="G208" s="14"/>
      <c r="H208" s="28"/>
      <c r="I208" s="13"/>
      <c r="J208" s="49"/>
      <c r="K208" s="49"/>
      <c r="L208" s="49"/>
      <c r="M208" s="49"/>
    </row>
    <row r="209" spans="1:13" s="48" customFormat="1">
      <c r="A209" s="33" t="s">
        <v>455</v>
      </c>
      <c r="B209" s="29" t="s">
        <v>315</v>
      </c>
      <c r="C209" s="28"/>
      <c r="D209" s="28"/>
      <c r="E209" s="28"/>
      <c r="F209" s="14">
        <v>3.85</v>
      </c>
      <c r="G209" s="14"/>
      <c r="H209" s="31"/>
      <c r="I209" s="13"/>
      <c r="J209" s="49"/>
      <c r="K209" s="49"/>
      <c r="L209" s="49"/>
      <c r="M209" s="49"/>
    </row>
    <row r="210" spans="1:13" s="48" customFormat="1">
      <c r="A210" s="34" t="s">
        <v>456</v>
      </c>
      <c r="B210" s="35" t="s">
        <v>203</v>
      </c>
      <c r="C210" s="28"/>
      <c r="D210" s="28"/>
      <c r="E210" s="28"/>
      <c r="F210" s="14">
        <v>2.2400000000000002</v>
      </c>
      <c r="G210" s="14"/>
      <c r="H210" s="28"/>
      <c r="I210" s="13"/>
      <c r="J210" s="49"/>
      <c r="K210" s="49"/>
      <c r="L210" s="49"/>
      <c r="M210" s="49"/>
    </row>
    <row r="211" spans="1:13" s="48" customFormat="1">
      <c r="A211" s="34" t="s">
        <v>459</v>
      </c>
      <c r="B211" s="35" t="s">
        <v>205</v>
      </c>
      <c r="C211" s="28"/>
      <c r="D211" s="28"/>
      <c r="E211" s="28"/>
      <c r="F211" s="14">
        <v>8.18</v>
      </c>
      <c r="G211" s="14"/>
      <c r="H211" s="28"/>
      <c r="I211" s="13"/>
      <c r="J211" s="49"/>
      <c r="K211" s="49"/>
      <c r="L211" s="49"/>
      <c r="M211" s="49"/>
    </row>
    <row r="212" spans="1:13" s="48" customFormat="1">
      <c r="A212" s="34" t="s">
        <v>460</v>
      </c>
      <c r="B212" s="35" t="s">
        <v>207</v>
      </c>
      <c r="C212" s="28"/>
      <c r="D212" s="28"/>
      <c r="E212" s="28"/>
      <c r="F212" s="14">
        <v>6.83</v>
      </c>
      <c r="G212" s="14"/>
      <c r="H212" s="28"/>
      <c r="I212" s="13"/>
      <c r="J212" s="49"/>
      <c r="K212" s="49"/>
      <c r="L212" s="49"/>
      <c r="M212" s="49"/>
    </row>
    <row r="213" spans="1:13" s="48" customFormat="1">
      <c r="A213" s="34" t="s">
        <v>461</v>
      </c>
      <c r="B213" s="35" t="s">
        <v>208</v>
      </c>
      <c r="C213" s="28"/>
      <c r="D213" s="28"/>
      <c r="E213" s="28"/>
      <c r="F213" s="14">
        <v>2.98</v>
      </c>
      <c r="G213" s="14"/>
      <c r="H213" s="28"/>
      <c r="I213" s="13"/>
      <c r="J213" s="49"/>
      <c r="K213" s="49"/>
      <c r="L213" s="49"/>
      <c r="M213" s="49"/>
    </row>
    <row r="214" spans="1:13" s="48" customFormat="1">
      <c r="A214" s="33" t="s">
        <v>715</v>
      </c>
      <c r="B214" s="29" t="s">
        <v>715</v>
      </c>
      <c r="C214" s="28"/>
      <c r="D214" s="28"/>
      <c r="E214" s="28"/>
      <c r="F214" s="14">
        <v>3.65</v>
      </c>
      <c r="G214" s="14"/>
      <c r="H214" s="28"/>
      <c r="I214" s="13"/>
      <c r="J214" s="49"/>
      <c r="K214" s="49"/>
      <c r="L214" s="49"/>
      <c r="M214" s="49"/>
    </row>
    <row r="215" spans="1:13" s="48" customFormat="1">
      <c r="A215" s="34" t="s">
        <v>463</v>
      </c>
      <c r="B215" s="35" t="s">
        <v>210</v>
      </c>
      <c r="C215" s="28"/>
      <c r="D215" s="28"/>
      <c r="E215" s="28"/>
      <c r="F215" s="14">
        <v>2.6</v>
      </c>
      <c r="G215" s="14"/>
      <c r="H215" s="28"/>
      <c r="I215" s="13"/>
      <c r="J215" s="49"/>
      <c r="K215" s="49"/>
      <c r="L215" s="49"/>
      <c r="M215" s="49"/>
    </row>
    <row r="216" spans="1:13" s="48" customFormat="1">
      <c r="A216" s="34" t="s">
        <v>841</v>
      </c>
      <c r="B216" s="35" t="s">
        <v>842</v>
      </c>
      <c r="C216" s="28"/>
      <c r="D216" s="28"/>
      <c r="E216" s="28"/>
      <c r="F216" s="14">
        <v>4.1500000000000004</v>
      </c>
      <c r="G216" s="14"/>
      <c r="H216" s="28"/>
      <c r="I216" s="13"/>
      <c r="J216" s="49"/>
      <c r="K216" s="49"/>
      <c r="L216" s="49"/>
      <c r="M216" s="49"/>
    </row>
    <row r="217" spans="1:13" s="48" customFormat="1">
      <c r="A217" s="34" t="s">
        <v>464</v>
      </c>
      <c r="B217" s="35" t="s">
        <v>211</v>
      </c>
      <c r="C217" s="28"/>
      <c r="D217" s="28"/>
      <c r="E217" s="28"/>
      <c r="F217" s="14">
        <v>4.22</v>
      </c>
      <c r="G217" s="14"/>
      <c r="H217" s="28"/>
      <c r="I217" s="13"/>
      <c r="J217" s="49"/>
      <c r="K217" s="49"/>
      <c r="L217" s="49"/>
      <c r="M217" s="49"/>
    </row>
    <row r="218" spans="1:13" s="48" customFormat="1">
      <c r="A218" s="33" t="s">
        <v>465</v>
      </c>
      <c r="B218" s="29" t="s">
        <v>334</v>
      </c>
      <c r="C218" s="28"/>
      <c r="D218" s="28"/>
      <c r="E218" s="28"/>
      <c r="F218" s="14">
        <v>2.4900000000000002</v>
      </c>
      <c r="G218" s="14"/>
      <c r="H218" s="28"/>
      <c r="I218" s="62"/>
      <c r="J218" s="49"/>
      <c r="K218" s="49"/>
      <c r="L218" s="49"/>
      <c r="M218" s="49"/>
    </row>
    <row r="219" spans="1:13" s="48" customFormat="1">
      <c r="A219" s="34" t="s">
        <v>466</v>
      </c>
      <c r="B219" s="35" t="s">
        <v>212</v>
      </c>
      <c r="C219" s="28"/>
      <c r="D219" s="28"/>
      <c r="E219" s="28"/>
      <c r="F219" s="14">
        <v>4.6900000000000004</v>
      </c>
      <c r="G219" s="14"/>
      <c r="H219" s="28"/>
      <c r="I219" s="13"/>
      <c r="J219" s="49"/>
      <c r="K219" s="49"/>
      <c r="L219" s="49"/>
      <c r="M219" s="49"/>
    </row>
    <row r="220" spans="1:13" s="48" customFormat="1">
      <c r="A220" s="34" t="s">
        <v>467</v>
      </c>
      <c r="B220" s="35" t="s">
        <v>213</v>
      </c>
      <c r="C220" s="28"/>
      <c r="D220" s="28"/>
      <c r="E220" s="28"/>
      <c r="F220" s="14">
        <v>7.0000000000000007E-2</v>
      </c>
      <c r="G220" s="14"/>
      <c r="H220" s="28"/>
      <c r="I220" s="13"/>
      <c r="J220" s="49"/>
      <c r="K220" s="49"/>
      <c r="L220" s="49"/>
      <c r="M220" s="49"/>
    </row>
    <row r="221" spans="1:13" s="48" customFormat="1">
      <c r="A221" s="36" t="s">
        <v>468</v>
      </c>
      <c r="B221" s="37" t="s">
        <v>214</v>
      </c>
      <c r="C221" s="28"/>
      <c r="D221" s="28"/>
      <c r="E221" s="28"/>
      <c r="F221" s="14">
        <v>3.21</v>
      </c>
      <c r="G221" s="14"/>
      <c r="H221" s="28"/>
      <c r="I221" s="13"/>
      <c r="J221" s="49"/>
      <c r="K221" s="49"/>
      <c r="L221" s="49"/>
      <c r="M221" s="49"/>
    </row>
    <row r="222" spans="1:13" s="48" customFormat="1">
      <c r="A222" s="36" t="s">
        <v>740</v>
      </c>
      <c r="B222" s="37" t="s">
        <v>741</v>
      </c>
      <c r="C222" s="28"/>
      <c r="D222" s="28"/>
      <c r="E222" s="28"/>
      <c r="F222" s="14">
        <v>3.19</v>
      </c>
      <c r="G222" s="14"/>
      <c r="H222" s="28"/>
      <c r="I222" s="13"/>
      <c r="J222" s="49"/>
      <c r="K222" s="49"/>
      <c r="L222" s="49"/>
      <c r="M222" s="49"/>
    </row>
    <row r="223" spans="1:13" s="48" customFormat="1">
      <c r="A223" s="33" t="s">
        <v>638</v>
      </c>
      <c r="B223" s="29" t="s">
        <v>639</v>
      </c>
      <c r="C223" s="28"/>
      <c r="D223" s="28"/>
      <c r="E223" s="28"/>
      <c r="F223" s="14">
        <v>6.85</v>
      </c>
      <c r="G223" s="14"/>
      <c r="H223" s="28"/>
      <c r="I223" s="13"/>
      <c r="J223" s="49"/>
      <c r="K223" s="49"/>
      <c r="L223" s="49"/>
      <c r="M223" s="49"/>
    </row>
    <row r="224" spans="1:13" s="48" customFormat="1">
      <c r="A224" s="33" t="s">
        <v>730</v>
      </c>
      <c r="B224" s="29" t="s">
        <v>731</v>
      </c>
      <c r="C224" s="28"/>
      <c r="D224" s="28"/>
      <c r="E224" s="28"/>
      <c r="F224" s="14">
        <v>5.83</v>
      </c>
      <c r="G224" s="14"/>
      <c r="H224" s="28"/>
      <c r="I224" s="13"/>
      <c r="J224" s="49"/>
      <c r="K224" s="49"/>
      <c r="L224" s="49"/>
      <c r="M224" s="49"/>
    </row>
    <row r="225" spans="1:13" s="48" customFormat="1">
      <c r="A225" s="33" t="s">
        <v>605</v>
      </c>
      <c r="B225" s="29" t="s">
        <v>606</v>
      </c>
      <c r="C225" s="28"/>
      <c r="D225" s="28"/>
      <c r="E225" s="28"/>
      <c r="F225" s="14">
        <v>4.79</v>
      </c>
      <c r="G225" s="14"/>
      <c r="H225" s="28"/>
      <c r="I225" s="13"/>
      <c r="J225" s="49"/>
      <c r="K225" s="49"/>
      <c r="L225" s="49"/>
      <c r="M225" s="49"/>
    </row>
    <row r="226" spans="1:13" s="48" customFormat="1">
      <c r="A226" s="33" t="s">
        <v>690</v>
      </c>
      <c r="B226" s="29" t="s">
        <v>691</v>
      </c>
      <c r="C226" s="28"/>
      <c r="D226" s="28"/>
      <c r="E226" s="28"/>
      <c r="F226" s="14">
        <v>1.75</v>
      </c>
      <c r="G226" s="14"/>
      <c r="H226" s="28"/>
      <c r="I226" s="13"/>
      <c r="J226" s="49"/>
      <c r="K226" s="49"/>
      <c r="L226" s="49"/>
      <c r="M226" s="49"/>
    </row>
    <row r="227" spans="1:13" s="48" customFormat="1">
      <c r="A227" s="34" t="s">
        <v>470</v>
      </c>
      <c r="B227" s="35" t="s">
        <v>216</v>
      </c>
      <c r="C227" s="28"/>
      <c r="D227" s="28"/>
      <c r="E227" s="28"/>
      <c r="F227" s="14">
        <v>3.55</v>
      </c>
      <c r="G227" s="14"/>
      <c r="H227" s="28"/>
      <c r="I227" s="13"/>
      <c r="J227" s="49"/>
      <c r="K227" s="49"/>
      <c r="L227" s="49"/>
      <c r="M227" s="49"/>
    </row>
    <row r="228" spans="1:13" s="48" customFormat="1">
      <c r="A228" s="34" t="s">
        <v>471</v>
      </c>
      <c r="B228" s="35" t="s">
        <v>217</v>
      </c>
      <c r="C228" s="28"/>
      <c r="D228" s="28"/>
      <c r="E228" s="28"/>
      <c r="F228" s="14">
        <v>2.2400000000000002</v>
      </c>
      <c r="G228" s="14"/>
      <c r="H228" s="28"/>
      <c r="I228" s="13"/>
      <c r="J228" s="49"/>
      <c r="K228" s="49"/>
      <c r="L228" s="49"/>
      <c r="M228" s="49"/>
    </row>
    <row r="229" spans="1:13" s="48" customFormat="1">
      <c r="A229" s="33" t="s">
        <v>628</v>
      </c>
      <c r="B229" s="29" t="s">
        <v>629</v>
      </c>
      <c r="C229" s="28"/>
      <c r="D229" s="28"/>
      <c r="E229" s="28"/>
      <c r="F229" s="14">
        <v>0.9</v>
      </c>
      <c r="G229" s="14"/>
      <c r="H229" s="28"/>
      <c r="I229" s="13"/>
      <c r="J229" s="49"/>
      <c r="K229" s="49"/>
      <c r="L229" s="49"/>
      <c r="M229" s="49"/>
    </row>
    <row r="230" spans="1:13" s="48" customFormat="1">
      <c r="A230" s="33" t="s">
        <v>472</v>
      </c>
      <c r="B230" s="29" t="s">
        <v>338</v>
      </c>
      <c r="C230" s="28"/>
      <c r="D230" s="28"/>
      <c r="E230" s="28"/>
      <c r="F230" s="14">
        <v>3</v>
      </c>
      <c r="G230" s="14"/>
      <c r="H230" s="28"/>
      <c r="I230" s="13"/>
      <c r="J230" s="49"/>
      <c r="K230" s="49"/>
      <c r="L230" s="49"/>
      <c r="M230" s="49"/>
    </row>
    <row r="231" spans="1:13" s="48" customFormat="1">
      <c r="A231" s="33" t="s">
        <v>473</v>
      </c>
      <c r="B231" s="29" t="s">
        <v>355</v>
      </c>
      <c r="C231" s="28"/>
      <c r="D231" s="28"/>
      <c r="E231" s="28"/>
      <c r="F231" s="14">
        <v>0.09</v>
      </c>
      <c r="G231" s="14"/>
      <c r="H231" s="31"/>
      <c r="I231" s="13"/>
      <c r="J231" s="49"/>
      <c r="K231" s="49"/>
      <c r="L231" s="49"/>
      <c r="M231" s="49"/>
    </row>
    <row r="232" spans="1:13" s="48" customFormat="1">
      <c r="A232" s="36" t="s">
        <v>474</v>
      </c>
      <c r="B232" s="37" t="s">
        <v>218</v>
      </c>
      <c r="C232" s="28"/>
      <c r="D232" s="28"/>
      <c r="E232" s="28"/>
      <c r="F232" s="14">
        <v>6.55</v>
      </c>
      <c r="G232" s="14"/>
      <c r="H232" s="28"/>
      <c r="I232" s="13"/>
      <c r="J232" s="49"/>
      <c r="K232" s="49"/>
      <c r="L232" s="49"/>
      <c r="M232" s="49"/>
    </row>
    <row r="233" spans="1:13" s="48" customFormat="1">
      <c r="A233" s="33" t="s">
        <v>626</v>
      </c>
      <c r="B233" s="29" t="s">
        <v>627</v>
      </c>
      <c r="C233" s="28"/>
      <c r="D233" s="28"/>
      <c r="E233" s="28"/>
      <c r="F233" s="14">
        <v>1.58</v>
      </c>
      <c r="G233" s="14"/>
      <c r="H233" s="28"/>
      <c r="I233" s="13"/>
      <c r="J233" s="49"/>
      <c r="K233" s="49"/>
      <c r="L233" s="49"/>
      <c r="M233" s="49"/>
    </row>
    <row r="234" spans="1:13" s="48" customFormat="1" ht="14.25" customHeight="1">
      <c r="A234" s="34" t="s">
        <v>475</v>
      </c>
      <c r="B234" s="35" t="s">
        <v>219</v>
      </c>
      <c r="C234" s="28"/>
      <c r="D234" s="28"/>
      <c r="E234" s="28"/>
      <c r="F234" s="14">
        <v>4.7300000000000004</v>
      </c>
      <c r="G234" s="14"/>
      <c r="H234" s="28"/>
      <c r="I234" s="13"/>
      <c r="J234" s="49"/>
      <c r="K234" s="49"/>
      <c r="L234" s="49"/>
      <c r="M234" s="49"/>
    </row>
    <row r="235" spans="1:13" s="48" customFormat="1">
      <c r="A235" s="34" t="s">
        <v>480</v>
      </c>
      <c r="B235" s="35" t="s">
        <v>224</v>
      </c>
      <c r="C235" s="28"/>
      <c r="D235" s="28"/>
      <c r="E235" s="28"/>
      <c r="F235" s="14">
        <v>2.0699999999999998</v>
      </c>
      <c r="G235" s="14"/>
      <c r="H235" s="28"/>
      <c r="I235" s="13"/>
      <c r="J235" s="49"/>
      <c r="K235" s="49"/>
      <c r="L235" s="49"/>
      <c r="M235" s="49"/>
    </row>
    <row r="236" spans="1:13" s="48" customFormat="1">
      <c r="A236" s="34" t="s">
        <v>482</v>
      </c>
      <c r="B236" s="35" t="s">
        <v>225</v>
      </c>
      <c r="C236" s="28"/>
      <c r="D236" s="28"/>
      <c r="E236" s="28"/>
      <c r="F236" s="14">
        <v>2.21</v>
      </c>
      <c r="G236" s="14"/>
      <c r="H236" s="28"/>
      <c r="I236" s="13"/>
      <c r="J236" s="49"/>
      <c r="K236" s="49"/>
      <c r="L236" s="49"/>
      <c r="M236" s="49"/>
    </row>
    <row r="237" spans="1:13" s="48" customFormat="1">
      <c r="A237" s="36" t="s">
        <v>484</v>
      </c>
      <c r="B237" s="37" t="s">
        <v>227</v>
      </c>
      <c r="C237" s="28"/>
      <c r="D237" s="28"/>
      <c r="E237" s="28"/>
      <c r="F237" s="14">
        <v>1.5</v>
      </c>
      <c r="G237" s="14"/>
      <c r="H237" s="28"/>
      <c r="I237" s="13"/>
      <c r="J237" s="49"/>
      <c r="K237" s="49"/>
      <c r="L237" s="49"/>
      <c r="M237" s="49"/>
    </row>
    <row r="238" spans="1:13" s="48" customFormat="1">
      <c r="A238" s="33" t="s">
        <v>642</v>
      </c>
      <c r="B238" s="29" t="s">
        <v>643</v>
      </c>
      <c r="C238" s="28"/>
      <c r="D238" s="28"/>
      <c r="E238" s="28"/>
      <c r="F238" s="14">
        <v>1.27</v>
      </c>
      <c r="G238" s="14"/>
      <c r="H238" s="28"/>
      <c r="I238" s="13"/>
      <c r="J238" s="49"/>
      <c r="K238" s="49"/>
      <c r="L238" s="49"/>
      <c r="M238" s="49"/>
    </row>
    <row r="239" spans="1:13" s="48" customFormat="1">
      <c r="A239" s="36" t="s">
        <v>485</v>
      </c>
      <c r="B239" s="37" t="s">
        <v>228</v>
      </c>
      <c r="C239" s="28"/>
      <c r="D239" s="28"/>
      <c r="E239" s="28"/>
      <c r="F239" s="14">
        <v>16.98</v>
      </c>
      <c r="G239" s="14"/>
      <c r="H239" s="28"/>
      <c r="I239" s="13"/>
      <c r="J239" s="49"/>
      <c r="K239" s="49"/>
      <c r="L239" s="49"/>
      <c r="M239" s="49"/>
    </row>
    <row r="240" spans="1:13" s="48" customFormat="1">
      <c r="A240" s="33" t="s">
        <v>688</v>
      </c>
      <c r="B240" s="29" t="s">
        <v>689</v>
      </c>
      <c r="C240" s="28"/>
      <c r="D240" s="28"/>
      <c r="E240" s="28"/>
      <c r="F240" s="14">
        <v>2.6</v>
      </c>
      <c r="G240" s="14"/>
      <c r="H240" s="28"/>
      <c r="I240" s="13"/>
      <c r="J240" s="49"/>
      <c r="K240" s="49"/>
      <c r="L240" s="49"/>
      <c r="M240" s="49"/>
    </row>
    <row r="241" spans="1:13" s="48" customFormat="1">
      <c r="A241" s="33" t="s">
        <v>763</v>
      </c>
      <c r="B241" s="29" t="s">
        <v>764</v>
      </c>
      <c r="C241" s="28"/>
      <c r="D241" s="28"/>
      <c r="E241" s="28"/>
      <c r="F241" s="14">
        <v>0.68</v>
      </c>
      <c r="G241" s="14"/>
      <c r="H241" s="28"/>
      <c r="I241" s="13"/>
      <c r="J241" s="49"/>
      <c r="K241" s="49"/>
      <c r="L241" s="49"/>
      <c r="M241" s="49"/>
    </row>
    <row r="242" spans="1:13" s="48" customFormat="1">
      <c r="A242" s="33" t="s">
        <v>726</v>
      </c>
      <c r="B242" s="29" t="s">
        <v>727</v>
      </c>
      <c r="C242" s="28"/>
      <c r="D242" s="28"/>
      <c r="E242" s="28"/>
      <c r="F242" s="14">
        <v>4.53</v>
      </c>
      <c r="G242" s="14"/>
      <c r="H242" s="28"/>
      <c r="I242" s="13"/>
      <c r="J242" s="49"/>
      <c r="K242" s="49"/>
      <c r="L242" s="49"/>
      <c r="M242" s="49"/>
    </row>
    <row r="243" spans="1:13" s="48" customFormat="1">
      <c r="A243" s="34" t="s">
        <v>486</v>
      </c>
      <c r="B243" s="35" t="s">
        <v>229</v>
      </c>
      <c r="C243" s="28"/>
      <c r="D243" s="28"/>
      <c r="E243" s="28"/>
      <c r="F243" s="14">
        <v>5.73</v>
      </c>
      <c r="G243" s="14"/>
      <c r="H243" s="28"/>
      <c r="I243" s="13"/>
      <c r="J243" s="49"/>
      <c r="K243" s="49"/>
      <c r="L243" s="49"/>
      <c r="M243" s="49"/>
    </row>
    <row r="244" spans="1:13" s="48" customFormat="1">
      <c r="A244" s="34" t="s">
        <v>488</v>
      </c>
      <c r="B244" s="35" t="s">
        <v>231</v>
      </c>
      <c r="C244" s="28"/>
      <c r="D244" s="28"/>
      <c r="E244" s="28"/>
      <c r="F244" s="14">
        <v>3.4</v>
      </c>
      <c r="G244" s="14"/>
      <c r="H244" s="28"/>
      <c r="I244" s="13"/>
      <c r="J244" s="49"/>
      <c r="K244" s="49"/>
      <c r="L244" s="49"/>
      <c r="M244" s="49"/>
    </row>
    <row r="245" spans="1:13" s="48" customFormat="1">
      <c r="A245" s="34" t="s">
        <v>490</v>
      </c>
      <c r="B245" s="35" t="s">
        <v>233</v>
      </c>
      <c r="C245" s="28"/>
      <c r="D245" s="28"/>
      <c r="E245" s="28"/>
      <c r="F245" s="14">
        <v>12.41</v>
      </c>
      <c r="G245" s="14"/>
      <c r="H245" s="28"/>
      <c r="I245" s="13"/>
      <c r="J245" s="49"/>
      <c r="K245" s="49"/>
      <c r="L245" s="49"/>
      <c r="M245" s="49"/>
    </row>
    <row r="246" spans="1:13" s="48" customFormat="1">
      <c r="A246" s="34" t="s">
        <v>491</v>
      </c>
      <c r="B246" s="35" t="s">
        <v>312</v>
      </c>
      <c r="C246" s="28"/>
      <c r="D246" s="28"/>
      <c r="E246" s="28"/>
      <c r="F246" s="14">
        <v>2.68</v>
      </c>
      <c r="G246" s="14"/>
      <c r="H246" s="28"/>
      <c r="I246" s="13"/>
      <c r="J246" s="49"/>
      <c r="K246" s="49"/>
      <c r="L246" s="49"/>
      <c r="M246" s="49"/>
    </row>
    <row r="247" spans="1:13" s="48" customFormat="1">
      <c r="A247" s="34" t="s">
        <v>773</v>
      </c>
      <c r="B247" s="35" t="s">
        <v>774</v>
      </c>
      <c r="C247" s="28"/>
      <c r="D247" s="28"/>
      <c r="E247" s="28"/>
      <c r="F247" s="14">
        <v>1.2</v>
      </c>
      <c r="G247" s="14"/>
      <c r="H247" s="28"/>
      <c r="I247" s="13"/>
      <c r="J247" s="49"/>
      <c r="K247" s="49"/>
      <c r="L247" s="49"/>
      <c r="M247" s="49"/>
    </row>
    <row r="248" spans="1:13" s="48" customFormat="1">
      <c r="A248" s="34" t="s">
        <v>657</v>
      </c>
      <c r="B248" s="35" t="s">
        <v>656</v>
      </c>
      <c r="C248" s="28"/>
      <c r="D248" s="28"/>
      <c r="E248" s="28"/>
      <c r="F248" s="14">
        <v>0.38</v>
      </c>
      <c r="G248" s="14"/>
      <c r="H248" s="28"/>
      <c r="I248" s="13"/>
      <c r="J248" s="49"/>
      <c r="K248" s="49"/>
      <c r="L248" s="49"/>
      <c r="M248" s="49"/>
    </row>
    <row r="249" spans="1:13" s="48" customFormat="1">
      <c r="A249" s="33" t="s">
        <v>700</v>
      </c>
      <c r="B249" s="29" t="s">
        <v>701</v>
      </c>
      <c r="C249" s="28"/>
      <c r="D249" s="28"/>
      <c r="E249" s="28"/>
      <c r="F249" s="14">
        <v>2.88</v>
      </c>
      <c r="G249" s="14"/>
      <c r="H249" s="28"/>
      <c r="I249" s="13"/>
      <c r="J249" s="49"/>
      <c r="K249" s="49"/>
      <c r="L249" s="49"/>
      <c r="M249" s="49"/>
    </row>
    <row r="250" spans="1:13" s="48" customFormat="1">
      <c r="A250" s="33" t="s">
        <v>630</v>
      </c>
      <c r="B250" s="29" t="s">
        <v>631</v>
      </c>
      <c r="C250" s="28"/>
      <c r="D250" s="28"/>
      <c r="E250" s="28"/>
      <c r="F250" s="14">
        <v>2.59</v>
      </c>
      <c r="G250" s="14"/>
      <c r="H250" s="28"/>
      <c r="I250" s="13"/>
      <c r="J250" s="49"/>
      <c r="K250" s="49"/>
      <c r="L250" s="49"/>
      <c r="M250" s="49"/>
    </row>
    <row r="251" spans="1:13" s="48" customFormat="1">
      <c r="A251" s="33" t="s">
        <v>652</v>
      </c>
      <c r="B251" s="29" t="s">
        <v>653</v>
      </c>
      <c r="C251" s="28"/>
      <c r="D251" s="28"/>
      <c r="E251" s="28"/>
      <c r="F251" s="14">
        <v>0.79</v>
      </c>
      <c r="G251" s="14"/>
      <c r="H251" s="28"/>
      <c r="I251" s="13"/>
      <c r="J251" s="49"/>
      <c r="K251" s="49"/>
      <c r="L251" s="49"/>
      <c r="M251" s="49"/>
    </row>
    <row r="252" spans="1:13" s="48" customFormat="1">
      <c r="A252" s="33" t="s">
        <v>749</v>
      </c>
      <c r="B252" s="29" t="s">
        <v>750</v>
      </c>
      <c r="C252" s="28"/>
      <c r="D252" s="28"/>
      <c r="E252" s="28"/>
      <c r="F252" s="14">
        <v>1.48</v>
      </c>
      <c r="G252" s="14"/>
      <c r="H252" s="28"/>
      <c r="I252" s="13"/>
      <c r="J252" s="49"/>
      <c r="K252" s="49"/>
      <c r="L252" s="49"/>
      <c r="M252" s="49"/>
    </row>
    <row r="253" spans="1:13" s="48" customFormat="1">
      <c r="A253" s="33" t="s">
        <v>765</v>
      </c>
      <c r="B253" s="29" t="s">
        <v>766</v>
      </c>
      <c r="C253" s="28"/>
      <c r="D253" s="28"/>
      <c r="E253" s="28"/>
      <c r="F253" s="14">
        <v>3</v>
      </c>
      <c r="G253" s="14"/>
      <c r="H253" s="28"/>
      <c r="I253" s="13"/>
      <c r="J253" s="49"/>
      <c r="K253" s="49"/>
      <c r="L253" s="49"/>
      <c r="M253" s="49"/>
    </row>
    <row r="254" spans="1:13" s="48" customFormat="1">
      <c r="A254" s="33" t="s">
        <v>646</v>
      </c>
      <c r="B254" s="29" t="s">
        <v>647</v>
      </c>
      <c r="C254" s="28"/>
      <c r="D254" s="28"/>
      <c r="E254" s="28"/>
      <c r="F254" s="14">
        <v>1.85</v>
      </c>
      <c r="G254" s="14"/>
      <c r="H254" s="28"/>
      <c r="I254" s="13"/>
      <c r="J254" s="49"/>
      <c r="K254" s="49"/>
      <c r="L254" s="49"/>
      <c r="M254" s="49"/>
    </row>
    <row r="255" spans="1:13" s="48" customFormat="1">
      <c r="A255" s="34" t="s">
        <v>494</v>
      </c>
      <c r="B255" s="35" t="s">
        <v>236</v>
      </c>
      <c r="C255" s="28"/>
      <c r="D255" s="28"/>
      <c r="E255" s="28"/>
      <c r="F255" s="14">
        <v>10</v>
      </c>
      <c r="G255" s="14"/>
      <c r="H255" s="28"/>
      <c r="I255" s="13"/>
      <c r="J255" s="49"/>
      <c r="K255" s="49"/>
      <c r="L255" s="49"/>
      <c r="M255" s="49"/>
    </row>
    <row r="256" spans="1:13" s="48" customFormat="1">
      <c r="A256" s="34" t="s">
        <v>495</v>
      </c>
      <c r="B256" s="35" t="s">
        <v>237</v>
      </c>
      <c r="C256" s="28"/>
      <c r="D256" s="28"/>
      <c r="E256" s="28"/>
      <c r="F256" s="14">
        <v>2.12</v>
      </c>
      <c r="G256" s="14"/>
      <c r="H256" s="28"/>
      <c r="I256" s="13"/>
      <c r="J256" s="49"/>
      <c r="K256" s="49"/>
      <c r="L256" s="49"/>
      <c r="M256" s="49"/>
    </row>
    <row r="257" spans="1:13" s="48" customFormat="1">
      <c r="A257" s="33" t="s">
        <v>698</v>
      </c>
      <c r="B257" s="29" t="s">
        <v>699</v>
      </c>
      <c r="C257" s="28"/>
      <c r="D257" s="28"/>
      <c r="E257" s="28"/>
      <c r="F257" s="14">
        <v>2.5499999999999998</v>
      </c>
      <c r="G257" s="14"/>
      <c r="H257" s="28"/>
      <c r="I257" s="13"/>
      <c r="J257" s="49"/>
      <c r="K257" s="49"/>
      <c r="L257" s="49"/>
      <c r="M257" s="49"/>
    </row>
    <row r="258" spans="1:13" s="48" customFormat="1">
      <c r="A258" s="33" t="s">
        <v>716</v>
      </c>
      <c r="B258" s="29" t="s">
        <v>717</v>
      </c>
      <c r="C258" s="28"/>
      <c r="D258" s="28"/>
      <c r="E258" s="28"/>
      <c r="F258" s="14">
        <v>4.3499999999999996</v>
      </c>
      <c r="G258" s="14"/>
      <c r="H258" s="28"/>
      <c r="I258" s="13"/>
      <c r="J258" s="49"/>
      <c r="K258" s="49"/>
      <c r="L258" s="49"/>
      <c r="M258" s="49"/>
    </row>
    <row r="259" spans="1:13" s="48" customFormat="1">
      <c r="A259" s="34" t="s">
        <v>755</v>
      </c>
      <c r="B259" s="35" t="s">
        <v>756</v>
      </c>
      <c r="C259" s="28"/>
      <c r="D259" s="28"/>
      <c r="E259" s="28"/>
      <c r="F259" s="14">
        <v>0.42</v>
      </c>
      <c r="G259" s="14"/>
      <c r="H259" s="31"/>
      <c r="I259" s="13"/>
      <c r="J259" s="49"/>
      <c r="K259" s="49"/>
      <c r="L259" s="49"/>
      <c r="M259" s="49"/>
    </row>
    <row r="260" spans="1:13" s="48" customFormat="1">
      <c r="A260" s="33" t="s">
        <v>367</v>
      </c>
      <c r="B260" s="29" t="s">
        <v>368</v>
      </c>
      <c r="C260" s="28"/>
      <c r="D260" s="28"/>
      <c r="E260" s="28"/>
      <c r="F260" s="14">
        <v>4.04</v>
      </c>
      <c r="G260" s="14"/>
      <c r="H260" s="31"/>
      <c r="I260" s="13"/>
      <c r="J260" s="49"/>
      <c r="K260" s="49"/>
      <c r="L260" s="49"/>
      <c r="M260" s="49"/>
    </row>
    <row r="261" spans="1:13" s="48" customFormat="1">
      <c r="A261" s="33" t="s">
        <v>498</v>
      </c>
      <c r="B261" s="29" t="s">
        <v>356</v>
      </c>
      <c r="C261" s="28"/>
      <c r="D261" s="28"/>
      <c r="E261" s="28"/>
      <c r="F261" s="14">
        <v>3.61</v>
      </c>
      <c r="G261" s="14"/>
      <c r="H261" s="28"/>
      <c r="I261" s="13"/>
      <c r="J261" s="49"/>
      <c r="K261" s="49"/>
      <c r="L261" s="49"/>
      <c r="M261" s="49"/>
    </row>
    <row r="262" spans="1:13" s="48" customFormat="1">
      <c r="A262" s="33" t="s">
        <v>499</v>
      </c>
      <c r="B262" s="29" t="s">
        <v>339</v>
      </c>
      <c r="C262" s="28"/>
      <c r="D262" s="28"/>
      <c r="E262" s="28"/>
      <c r="F262" s="14">
        <v>1.48</v>
      </c>
      <c r="G262" s="14"/>
      <c r="H262" s="28"/>
      <c r="I262" s="13"/>
      <c r="J262" s="49"/>
      <c r="K262" s="49"/>
      <c r="L262" s="49"/>
      <c r="M262" s="49"/>
    </row>
    <row r="263" spans="1:13" s="48" customFormat="1">
      <c r="A263" s="34" t="s">
        <v>503</v>
      </c>
      <c r="B263" s="35" t="s">
        <v>242</v>
      </c>
      <c r="C263" s="28"/>
      <c r="D263" s="28"/>
      <c r="E263" s="28"/>
      <c r="F263" s="14">
        <v>4.83</v>
      </c>
      <c r="G263" s="14"/>
      <c r="H263" s="28"/>
      <c r="I263" s="13"/>
      <c r="J263" s="49"/>
      <c r="K263" s="49"/>
      <c r="L263" s="49"/>
      <c r="M263" s="49"/>
    </row>
    <row r="264" spans="1:13" s="48" customFormat="1">
      <c r="A264" s="34" t="s">
        <v>504</v>
      </c>
      <c r="B264" s="35" t="s">
        <v>243</v>
      </c>
      <c r="C264" s="28"/>
      <c r="D264" s="28"/>
      <c r="E264" s="28"/>
      <c r="F264" s="14">
        <v>5.3</v>
      </c>
      <c r="G264" s="14"/>
      <c r="H264" s="28"/>
      <c r="I264" s="13"/>
      <c r="J264" s="49"/>
      <c r="K264" s="49"/>
      <c r="L264" s="49"/>
      <c r="M264" s="49"/>
    </row>
    <row r="265" spans="1:13" s="48" customFormat="1">
      <c r="A265" s="34" t="s">
        <v>505</v>
      </c>
      <c r="B265" s="35" t="s">
        <v>244</v>
      </c>
      <c r="C265" s="28"/>
      <c r="D265" s="28"/>
      <c r="E265" s="28"/>
      <c r="F265" s="14">
        <v>1.3</v>
      </c>
      <c r="G265" s="14"/>
      <c r="H265" s="31"/>
      <c r="I265" s="13"/>
      <c r="J265" s="49"/>
      <c r="K265" s="49"/>
      <c r="L265" s="49"/>
      <c r="M265" s="49"/>
    </row>
    <row r="266" spans="1:13" s="48" customFormat="1">
      <c r="A266" s="34" t="s">
        <v>506</v>
      </c>
      <c r="B266" s="35" t="s">
        <v>245</v>
      </c>
      <c r="C266" s="28"/>
      <c r="D266" s="28"/>
      <c r="E266" s="28"/>
      <c r="F266" s="14">
        <v>4.5</v>
      </c>
      <c r="G266" s="14"/>
      <c r="H266" s="28"/>
      <c r="I266" s="13"/>
      <c r="J266" s="49"/>
      <c r="K266" s="49"/>
      <c r="L266" s="49"/>
      <c r="M266" s="49"/>
    </row>
    <row r="267" spans="1:13" s="48" customFormat="1">
      <c r="A267" s="34" t="s">
        <v>507</v>
      </c>
      <c r="B267" s="35" t="s">
        <v>246</v>
      </c>
      <c r="C267" s="28"/>
      <c r="D267" s="28"/>
      <c r="E267" s="28"/>
      <c r="F267" s="14">
        <v>7.44</v>
      </c>
      <c r="G267" s="14"/>
      <c r="H267" s="28"/>
      <c r="I267" s="13"/>
      <c r="J267" s="49"/>
      <c r="K267" s="49"/>
      <c r="L267" s="49"/>
      <c r="M267" s="49"/>
    </row>
    <row r="268" spans="1:13" s="48" customFormat="1">
      <c r="A268" s="34" t="s">
        <v>511</v>
      </c>
      <c r="B268" s="35" t="s">
        <v>249</v>
      </c>
      <c r="C268" s="28"/>
      <c r="D268" s="28"/>
      <c r="E268" s="28"/>
      <c r="F268" s="14">
        <v>8.44</v>
      </c>
      <c r="G268" s="14"/>
      <c r="H268" s="28"/>
      <c r="I268" s="13"/>
      <c r="J268" s="49"/>
      <c r="K268" s="49"/>
      <c r="L268" s="49"/>
      <c r="M268" s="49"/>
    </row>
    <row r="269" spans="1:13" s="48" customFormat="1">
      <c r="A269" s="33" t="s">
        <v>658</v>
      </c>
      <c r="B269" s="29" t="s">
        <v>659</v>
      </c>
      <c r="C269" s="28"/>
      <c r="D269" s="28"/>
      <c r="E269" s="28"/>
      <c r="F269" s="14">
        <v>7.57</v>
      </c>
      <c r="G269" s="14"/>
      <c r="H269" s="28"/>
      <c r="I269" s="62"/>
      <c r="J269" s="49"/>
      <c r="K269" s="49"/>
      <c r="L269" s="49"/>
      <c r="M269" s="49"/>
    </row>
    <row r="270" spans="1:13" s="48" customFormat="1">
      <c r="A270" s="34" t="s">
        <v>513</v>
      </c>
      <c r="B270" s="35" t="s">
        <v>251</v>
      </c>
      <c r="C270" s="28"/>
      <c r="D270" s="28"/>
      <c r="E270" s="28"/>
      <c r="F270" s="14">
        <v>0.12</v>
      </c>
      <c r="G270" s="14"/>
      <c r="H270" s="28"/>
      <c r="I270" s="13"/>
      <c r="J270" s="49"/>
      <c r="K270" s="49"/>
      <c r="L270" s="49"/>
      <c r="M270" s="49"/>
    </row>
    <row r="271" spans="1:13" s="48" customFormat="1">
      <c r="A271" s="34" t="s">
        <v>514</v>
      </c>
      <c r="B271" s="35" t="s">
        <v>252</v>
      </c>
      <c r="C271" s="28"/>
      <c r="D271" s="28"/>
      <c r="E271" s="28"/>
      <c r="F271" s="14">
        <v>1.27</v>
      </c>
      <c r="G271" s="14"/>
      <c r="H271" s="31"/>
      <c r="I271" s="13"/>
      <c r="J271" s="49"/>
      <c r="K271" s="49"/>
      <c r="L271" s="49"/>
      <c r="M271" s="49"/>
    </row>
    <row r="272" spans="1:13" s="48" customFormat="1">
      <c r="A272" s="33" t="s">
        <v>515</v>
      </c>
      <c r="B272" s="29" t="s">
        <v>362</v>
      </c>
      <c r="C272" s="28"/>
      <c r="D272" s="28"/>
      <c r="E272" s="28"/>
      <c r="F272" s="14">
        <v>4.55</v>
      </c>
      <c r="G272" s="14"/>
      <c r="H272" s="28"/>
      <c r="I272" s="13"/>
      <c r="J272" s="49"/>
      <c r="K272" s="49"/>
      <c r="L272" s="49"/>
      <c r="M272" s="49"/>
    </row>
    <row r="273" spans="1:13" s="48" customFormat="1">
      <c r="A273" s="34" t="s">
        <v>516</v>
      </c>
      <c r="B273" s="35" t="s">
        <v>253</v>
      </c>
      <c r="C273" s="28"/>
      <c r="D273" s="28"/>
      <c r="E273" s="28"/>
      <c r="F273" s="14">
        <v>48.89</v>
      </c>
      <c r="G273" s="14"/>
      <c r="H273" s="28"/>
      <c r="I273" s="13"/>
      <c r="J273" s="49"/>
      <c r="K273" s="49"/>
      <c r="L273" s="49"/>
      <c r="M273" s="49"/>
    </row>
    <row r="274" spans="1:13" s="48" customFormat="1">
      <c r="A274" s="34" t="s">
        <v>517</v>
      </c>
      <c r="B274" s="35" t="s">
        <v>254</v>
      </c>
      <c r="C274" s="28"/>
      <c r="D274" s="28"/>
      <c r="E274" s="28"/>
      <c r="F274" s="14">
        <v>0.44</v>
      </c>
      <c r="G274" s="14"/>
      <c r="H274" s="28"/>
      <c r="I274" s="13"/>
      <c r="J274" s="49"/>
      <c r="K274" s="49"/>
      <c r="L274" s="49"/>
      <c r="M274" s="49"/>
    </row>
    <row r="275" spans="1:13" s="48" customFormat="1">
      <c r="A275" s="34" t="s">
        <v>518</v>
      </c>
      <c r="B275" s="35" t="s">
        <v>255</v>
      </c>
      <c r="C275" s="28"/>
      <c r="D275" s="28"/>
      <c r="E275" s="28"/>
      <c r="F275" s="14">
        <v>4.0599999999999996</v>
      </c>
      <c r="G275" s="14"/>
      <c r="H275" s="28"/>
      <c r="I275" s="13"/>
      <c r="J275" s="49"/>
      <c r="K275" s="49"/>
      <c r="L275" s="49"/>
      <c r="M275" s="49"/>
    </row>
    <row r="276" spans="1:13" s="48" customFormat="1">
      <c r="A276" s="36" t="s">
        <v>521</v>
      </c>
      <c r="B276" s="37" t="s">
        <v>257</v>
      </c>
      <c r="C276" s="28"/>
      <c r="D276" s="28"/>
      <c r="E276" s="28"/>
      <c r="F276" s="14">
        <v>0.34</v>
      </c>
      <c r="G276" s="14"/>
      <c r="H276" s="28"/>
      <c r="I276" s="13"/>
      <c r="J276" s="49"/>
      <c r="K276" s="49"/>
      <c r="L276" s="49"/>
      <c r="M276" s="49"/>
    </row>
    <row r="277" spans="1:13" s="48" customFormat="1">
      <c r="A277" s="33" t="s">
        <v>648</v>
      </c>
      <c r="B277" s="29" t="s">
        <v>649</v>
      </c>
      <c r="C277" s="28"/>
      <c r="D277" s="28"/>
      <c r="E277" s="28"/>
      <c r="F277" s="14">
        <v>3</v>
      </c>
      <c r="G277" s="14"/>
      <c r="H277" s="28"/>
      <c r="I277" s="13"/>
      <c r="J277" s="49"/>
      <c r="K277" s="49"/>
      <c r="L277" s="49"/>
      <c r="M277" s="49"/>
    </row>
    <row r="278" spans="1:13" s="48" customFormat="1">
      <c r="A278" s="34" t="s">
        <v>522</v>
      </c>
      <c r="B278" s="35" t="s">
        <v>258</v>
      </c>
      <c r="C278" s="28"/>
      <c r="D278" s="28"/>
      <c r="E278" s="28"/>
      <c r="F278" s="14">
        <v>5.54</v>
      </c>
      <c r="G278" s="14"/>
      <c r="H278" s="28"/>
      <c r="I278" s="13"/>
      <c r="J278" s="49"/>
      <c r="K278" s="49"/>
      <c r="L278" s="49"/>
      <c r="M278" s="49"/>
    </row>
    <row r="279" spans="1:13" s="48" customFormat="1">
      <c r="A279" s="36" t="s">
        <v>632</v>
      </c>
      <c r="B279" s="37" t="s">
        <v>260</v>
      </c>
      <c r="C279" s="28"/>
      <c r="D279" s="28"/>
      <c r="E279" s="28"/>
      <c r="F279" s="14">
        <v>2.7</v>
      </c>
      <c r="G279" s="14"/>
      <c r="H279" s="31"/>
      <c r="I279" s="13"/>
      <c r="J279" s="49"/>
      <c r="K279" s="49"/>
      <c r="L279" s="49"/>
      <c r="M279" s="49"/>
    </row>
    <row r="280" spans="1:13" s="48" customFormat="1">
      <c r="A280" s="36" t="s">
        <v>743</v>
      </c>
      <c r="B280" s="37" t="s">
        <v>744</v>
      </c>
      <c r="C280" s="28"/>
      <c r="D280" s="28"/>
      <c r="E280" s="28"/>
      <c r="F280" s="14">
        <v>3.2</v>
      </c>
      <c r="G280" s="14"/>
      <c r="H280" s="31"/>
      <c r="I280" s="13"/>
      <c r="J280" s="49"/>
      <c r="K280" s="49"/>
      <c r="L280" s="49"/>
      <c r="M280" s="49"/>
    </row>
    <row r="281" spans="1:13" s="48" customFormat="1">
      <c r="A281" s="34" t="s">
        <v>524</v>
      </c>
      <c r="B281" s="35" t="s">
        <v>261</v>
      </c>
      <c r="C281" s="28"/>
      <c r="D281" s="28"/>
      <c r="E281" s="28"/>
      <c r="F281" s="14">
        <v>75.42</v>
      </c>
      <c r="G281" s="14"/>
      <c r="H281" s="28"/>
      <c r="I281" s="13"/>
      <c r="J281" s="49"/>
      <c r="K281" s="49"/>
      <c r="L281" s="49"/>
      <c r="M281" s="49"/>
    </row>
    <row r="282" spans="1:13" s="48" customFormat="1">
      <c r="A282" s="33" t="s">
        <v>525</v>
      </c>
      <c r="B282" s="29" t="s">
        <v>369</v>
      </c>
      <c r="C282" s="28"/>
      <c r="D282" s="28"/>
      <c r="E282" s="28"/>
      <c r="F282" s="14">
        <v>0.8</v>
      </c>
      <c r="G282" s="14"/>
      <c r="H282" s="28"/>
      <c r="I282" s="13"/>
      <c r="J282" s="49"/>
      <c r="K282" s="49"/>
      <c r="L282" s="49"/>
      <c r="M282" s="49"/>
    </row>
    <row r="283" spans="1:13" s="48" customFormat="1">
      <c r="A283" s="34" t="s">
        <v>526</v>
      </c>
      <c r="B283" s="35" t="s">
        <v>262</v>
      </c>
      <c r="C283" s="28"/>
      <c r="D283" s="28"/>
      <c r="E283" s="28"/>
      <c r="F283" s="14">
        <v>3.29</v>
      </c>
      <c r="G283" s="14"/>
      <c r="H283" s="28"/>
      <c r="I283" s="13"/>
      <c r="J283" s="49"/>
      <c r="K283" s="49"/>
      <c r="L283" s="49"/>
      <c r="M283" s="49"/>
    </row>
    <row r="284" spans="1:13" s="48" customFormat="1">
      <c r="A284" s="33" t="s">
        <v>702</v>
      </c>
      <c r="B284" s="29" t="s">
        <v>703</v>
      </c>
      <c r="C284" s="28"/>
      <c r="D284" s="28"/>
      <c r="E284" s="28"/>
      <c r="F284" s="14">
        <v>1.21</v>
      </c>
      <c r="G284" s="14"/>
      <c r="H284" s="28"/>
      <c r="I284" s="13"/>
      <c r="J284" s="49"/>
      <c r="K284" s="49"/>
      <c r="L284" s="49"/>
      <c r="M284" s="49"/>
    </row>
    <row r="285" spans="1:13" s="48" customFormat="1">
      <c r="A285" s="34" t="s">
        <v>529</v>
      </c>
      <c r="B285" s="35" t="s">
        <v>265</v>
      </c>
      <c r="C285" s="28"/>
      <c r="D285" s="28"/>
      <c r="E285" s="28"/>
      <c r="F285" s="14">
        <v>49.79</v>
      </c>
      <c r="G285" s="14"/>
      <c r="H285" s="28"/>
      <c r="I285" s="13"/>
      <c r="J285" s="49"/>
      <c r="K285" s="49"/>
      <c r="L285" s="49"/>
      <c r="M285" s="49"/>
    </row>
    <row r="286" spans="1:13" s="48" customFormat="1">
      <c r="A286" s="33" t="s">
        <v>530</v>
      </c>
      <c r="B286" s="29" t="s">
        <v>326</v>
      </c>
      <c r="C286" s="28"/>
      <c r="D286" s="28"/>
      <c r="E286" s="28"/>
      <c r="F286" s="14">
        <v>4.8</v>
      </c>
      <c r="G286" s="14"/>
      <c r="H286" s="28"/>
      <c r="I286" s="13"/>
      <c r="J286" s="49"/>
      <c r="K286" s="49"/>
      <c r="L286" s="49"/>
      <c r="M286" s="49"/>
    </row>
    <row r="287" spans="1:13" s="48" customFormat="1">
      <c r="A287" s="33" t="s">
        <v>615</v>
      </c>
      <c r="B287" s="29" t="s">
        <v>616</v>
      </c>
      <c r="C287" s="28"/>
      <c r="D287" s="28"/>
      <c r="E287" s="28"/>
      <c r="F287" s="14">
        <v>3.37</v>
      </c>
      <c r="G287" s="14"/>
      <c r="H287" s="28"/>
      <c r="I287" s="13"/>
      <c r="J287" s="49"/>
      <c r="K287" s="49"/>
      <c r="L287" s="49"/>
      <c r="M287" s="49"/>
    </row>
    <row r="288" spans="1:13" s="48" customFormat="1">
      <c r="A288" s="33" t="s">
        <v>598</v>
      </c>
      <c r="B288" s="29" t="s">
        <v>296</v>
      </c>
      <c r="C288" s="28"/>
      <c r="D288" s="28"/>
      <c r="E288" s="28"/>
      <c r="F288" s="14">
        <v>5.7</v>
      </c>
      <c r="G288" s="14"/>
      <c r="H288" s="28"/>
      <c r="I288" s="13"/>
      <c r="J288" s="49"/>
      <c r="K288" s="49"/>
      <c r="L288" s="49"/>
      <c r="M288" s="49"/>
    </row>
    <row r="289" spans="1:13" s="48" customFormat="1">
      <c r="A289" s="33" t="s">
        <v>708</v>
      </c>
      <c r="B289" s="29" t="s">
        <v>709</v>
      </c>
      <c r="C289" s="28"/>
      <c r="D289" s="28"/>
      <c r="E289" s="28"/>
      <c r="F289" s="14">
        <v>3.47</v>
      </c>
      <c r="G289" s="14"/>
      <c r="H289" s="28"/>
      <c r="I289" s="13"/>
      <c r="J289" s="49"/>
      <c r="K289" s="49"/>
      <c r="L289" s="49"/>
      <c r="M289" s="49"/>
    </row>
    <row r="290" spans="1:13" s="48" customFormat="1">
      <c r="A290" s="33" t="s">
        <v>761</v>
      </c>
      <c r="B290" s="29" t="s">
        <v>762</v>
      </c>
      <c r="C290" s="28"/>
      <c r="D290" s="28"/>
      <c r="E290" s="28"/>
      <c r="F290" s="14">
        <v>0.48</v>
      </c>
      <c r="G290" s="14"/>
      <c r="H290" s="28"/>
      <c r="I290" s="13"/>
      <c r="J290" s="49"/>
      <c r="K290" s="49"/>
      <c r="L290" s="49"/>
      <c r="M290" s="49"/>
    </row>
    <row r="291" spans="1:13" s="48" customFormat="1">
      <c r="A291" s="33" t="s">
        <v>718</v>
      </c>
      <c r="B291" s="29" t="s">
        <v>719</v>
      </c>
      <c r="C291" s="28"/>
      <c r="D291" s="28"/>
      <c r="E291" s="28"/>
      <c r="F291" s="14">
        <v>1.77</v>
      </c>
      <c r="G291" s="14"/>
      <c r="H291" s="28"/>
      <c r="I291" s="13"/>
      <c r="J291" s="49"/>
      <c r="K291" s="49"/>
      <c r="L291" s="49"/>
      <c r="M291" s="49"/>
    </row>
    <row r="292" spans="1:13" s="48" customFormat="1">
      <c r="A292" s="34" t="s">
        <v>531</v>
      </c>
      <c r="B292" s="35" t="s">
        <v>266</v>
      </c>
      <c r="C292" s="28"/>
      <c r="D292" s="28"/>
      <c r="E292" s="28"/>
      <c r="F292" s="14">
        <v>4.7</v>
      </c>
      <c r="G292" s="14"/>
      <c r="H292" s="28"/>
      <c r="I292" s="13"/>
      <c r="J292" s="49"/>
      <c r="K292" s="49"/>
      <c r="L292" s="49"/>
      <c r="M292" s="49"/>
    </row>
    <row r="293" spans="1:13" s="48" customFormat="1">
      <c r="A293" s="33" t="s">
        <v>670</v>
      </c>
      <c r="B293" s="29" t="s">
        <v>671</v>
      </c>
      <c r="C293" s="28"/>
      <c r="D293" s="28"/>
      <c r="E293" s="28"/>
      <c r="F293" s="14">
        <v>1.1499999999999999</v>
      </c>
      <c r="G293" s="14"/>
      <c r="H293" s="28"/>
      <c r="I293" s="13"/>
      <c r="J293" s="49"/>
      <c r="K293" s="49"/>
      <c r="L293" s="49"/>
      <c r="M293" s="49"/>
    </row>
    <row r="294" spans="1:13" s="48" customFormat="1">
      <c r="A294" s="33" t="s">
        <v>617</v>
      </c>
      <c r="B294" s="29" t="s">
        <v>618</v>
      </c>
      <c r="C294" s="28"/>
      <c r="D294" s="28"/>
      <c r="E294" s="28"/>
      <c r="F294" s="14">
        <v>0.64</v>
      </c>
      <c r="G294" s="14"/>
      <c r="H294" s="28"/>
      <c r="I294" s="13"/>
      <c r="J294" s="49"/>
      <c r="K294" s="49"/>
      <c r="L294" s="49"/>
      <c r="M294" s="49"/>
    </row>
    <row r="295" spans="1:13" s="48" customFormat="1">
      <c r="A295" s="33" t="s">
        <v>532</v>
      </c>
      <c r="B295" s="29" t="s">
        <v>319</v>
      </c>
      <c r="C295" s="28"/>
      <c r="D295" s="28"/>
      <c r="E295" s="28"/>
      <c r="F295" s="14">
        <v>1.33</v>
      </c>
      <c r="G295" s="14"/>
      <c r="H295" s="28"/>
      <c r="I295" s="13"/>
      <c r="J295" s="49"/>
      <c r="K295" s="49"/>
      <c r="L295" s="49"/>
      <c r="M295" s="49"/>
    </row>
    <row r="296" spans="1:13" s="48" customFormat="1">
      <c r="A296" s="33" t="s">
        <v>672</v>
      </c>
      <c r="B296" s="29" t="s">
        <v>673</v>
      </c>
      <c r="C296" s="28"/>
      <c r="D296" s="28"/>
      <c r="E296" s="28"/>
      <c r="F296" s="14">
        <v>3.1</v>
      </c>
      <c r="G296" s="14"/>
      <c r="H296" s="28"/>
      <c r="I296" s="13"/>
      <c r="J296" s="49"/>
      <c r="K296" s="49"/>
      <c r="L296" s="49"/>
      <c r="M296" s="49"/>
    </row>
    <row r="297" spans="1:13" s="48" customFormat="1">
      <c r="A297" s="34" t="s">
        <v>535</v>
      </c>
      <c r="B297" s="35" t="s">
        <v>269</v>
      </c>
      <c r="C297" s="28"/>
      <c r="D297" s="28"/>
      <c r="E297" s="28"/>
      <c r="F297" s="14">
        <v>0.49</v>
      </c>
      <c r="G297" s="14"/>
      <c r="H297" s="28"/>
      <c r="I297" s="13"/>
      <c r="J297" s="49"/>
      <c r="K297" s="49"/>
      <c r="L297" s="49"/>
      <c r="M297" s="49"/>
    </row>
    <row r="298" spans="1:13" s="48" customFormat="1">
      <c r="A298" s="34" t="s">
        <v>536</v>
      </c>
      <c r="B298" s="35" t="s">
        <v>270</v>
      </c>
      <c r="C298" s="28"/>
      <c r="D298" s="28"/>
      <c r="E298" s="28"/>
      <c r="F298" s="14">
        <v>6.28</v>
      </c>
      <c r="G298" s="14"/>
      <c r="H298" s="28"/>
      <c r="I298" s="13"/>
      <c r="J298" s="49"/>
      <c r="K298" s="49"/>
      <c r="L298" s="49"/>
      <c r="M298" s="49"/>
    </row>
    <row r="299" spans="1:13" s="48" customFormat="1">
      <c r="A299" s="33" t="s">
        <v>537</v>
      </c>
      <c r="B299" s="29" t="s">
        <v>327</v>
      </c>
      <c r="C299" s="28"/>
      <c r="D299" s="28"/>
      <c r="E299" s="28"/>
      <c r="F299" s="14">
        <v>3.7</v>
      </c>
      <c r="G299" s="14"/>
      <c r="H299" s="28"/>
      <c r="I299" s="13"/>
      <c r="J299" s="49"/>
      <c r="K299" s="49"/>
      <c r="L299" s="49"/>
      <c r="M299" s="49"/>
    </row>
    <row r="300" spans="1:13" s="48" customFormat="1">
      <c r="A300" s="33" t="s">
        <v>538</v>
      </c>
      <c r="B300" s="29" t="s">
        <v>347</v>
      </c>
      <c r="C300" s="28"/>
      <c r="D300" s="28"/>
      <c r="E300" s="28"/>
      <c r="F300" s="14">
        <v>1.43</v>
      </c>
      <c r="G300" s="14"/>
      <c r="H300" s="28"/>
      <c r="I300" s="13"/>
      <c r="J300" s="49"/>
      <c r="K300" s="49"/>
      <c r="L300" s="49"/>
      <c r="M300" s="49"/>
    </row>
    <row r="301" spans="1:13" s="48" customFormat="1">
      <c r="A301" s="36" t="s">
        <v>539</v>
      </c>
      <c r="B301" s="37" t="s">
        <v>271</v>
      </c>
      <c r="C301" s="28"/>
      <c r="D301" s="28"/>
      <c r="E301" s="28"/>
      <c r="F301" s="14">
        <v>4.54</v>
      </c>
      <c r="G301" s="14"/>
      <c r="H301" s="28"/>
      <c r="I301" s="13"/>
      <c r="J301" s="49"/>
      <c r="K301" s="49"/>
      <c r="L301" s="49"/>
      <c r="M301" s="49"/>
    </row>
    <row r="302" spans="1:13" s="48" customFormat="1">
      <c r="A302" s="33" t="s">
        <v>710</v>
      </c>
      <c r="B302" s="29" t="s">
        <v>711</v>
      </c>
      <c r="C302" s="28"/>
      <c r="D302" s="28"/>
      <c r="E302" s="28"/>
      <c r="F302" s="14">
        <v>3.5</v>
      </c>
      <c r="G302" s="14"/>
      <c r="H302" s="28"/>
      <c r="I302" s="13"/>
      <c r="J302" s="49"/>
      <c r="K302" s="49"/>
      <c r="L302" s="49"/>
      <c r="M302" s="49"/>
    </row>
    <row r="303" spans="1:13" s="48" customFormat="1">
      <c r="A303" s="34" t="s">
        <v>541</v>
      </c>
      <c r="B303" s="35" t="s">
        <v>344</v>
      </c>
      <c r="C303" s="28"/>
      <c r="D303" s="28"/>
      <c r="E303" s="28"/>
      <c r="F303" s="14">
        <v>4.3099999999999996</v>
      </c>
      <c r="G303" s="14"/>
      <c r="H303" s="31"/>
      <c r="I303" s="13"/>
      <c r="J303" s="49"/>
      <c r="K303" s="49"/>
      <c r="L303" s="49"/>
      <c r="M303" s="49"/>
    </row>
    <row r="304" spans="1:13" s="48" customFormat="1">
      <c r="A304" s="34" t="s">
        <v>542</v>
      </c>
      <c r="B304" s="35" t="s">
        <v>273</v>
      </c>
      <c r="C304" s="28"/>
      <c r="D304" s="28"/>
      <c r="E304" s="28"/>
      <c r="F304" s="14">
        <v>0.31</v>
      </c>
      <c r="G304" s="14"/>
      <c r="H304" s="28"/>
      <c r="I304" s="13"/>
      <c r="J304" s="49"/>
      <c r="K304" s="49"/>
      <c r="L304" s="49"/>
      <c r="M304" s="49"/>
    </row>
    <row r="305" spans="1:13" s="48" customFormat="1">
      <c r="A305" s="33" t="s">
        <v>543</v>
      </c>
      <c r="B305" s="29" t="s">
        <v>364</v>
      </c>
      <c r="C305" s="28"/>
      <c r="D305" s="28"/>
      <c r="E305" s="28"/>
      <c r="F305" s="14">
        <v>6.75</v>
      </c>
      <c r="G305" s="14"/>
      <c r="H305" s="28"/>
      <c r="I305" s="13"/>
      <c r="J305" s="49"/>
      <c r="K305" s="49"/>
      <c r="L305" s="49"/>
      <c r="M305" s="49"/>
    </row>
    <row r="306" spans="1:13" s="48" customFormat="1">
      <c r="A306" s="34" t="s">
        <v>544</v>
      </c>
      <c r="B306" s="35" t="s">
        <v>274</v>
      </c>
      <c r="C306" s="28"/>
      <c r="D306" s="28"/>
      <c r="E306" s="28"/>
      <c r="F306" s="14">
        <v>9.06</v>
      </c>
      <c r="G306" s="14"/>
      <c r="H306" s="28"/>
      <c r="I306" s="13"/>
      <c r="J306" s="49"/>
      <c r="K306" s="49"/>
      <c r="L306" s="49"/>
      <c r="M306" s="49"/>
    </row>
    <row r="307" spans="1:13" s="48" customFormat="1">
      <c r="A307" s="33" t="s">
        <v>546</v>
      </c>
      <c r="B307" s="29" t="s">
        <v>316</v>
      </c>
      <c r="C307" s="28"/>
      <c r="D307" s="28"/>
      <c r="E307" s="28"/>
      <c r="F307" s="14">
        <v>1.29</v>
      </c>
      <c r="G307" s="14"/>
      <c r="H307" s="28"/>
      <c r="I307" s="13"/>
      <c r="J307" s="49"/>
      <c r="K307" s="49"/>
      <c r="L307" s="49"/>
      <c r="M307" s="49"/>
    </row>
    <row r="308" spans="1:13" s="48" customFormat="1">
      <c r="A308" s="33" t="s">
        <v>704</v>
      </c>
      <c r="B308" s="29" t="s">
        <v>705</v>
      </c>
      <c r="C308" s="28"/>
      <c r="D308" s="28"/>
      <c r="E308" s="28"/>
      <c r="F308" s="14">
        <v>1.1299999999999999</v>
      </c>
      <c r="G308" s="14"/>
      <c r="H308" s="28"/>
      <c r="I308" s="13"/>
      <c r="J308" s="49"/>
      <c r="K308" s="49"/>
      <c r="L308" s="49"/>
      <c r="M308" s="49"/>
    </row>
    <row r="309" spans="1:13" s="48" customFormat="1">
      <c r="A309" s="33" t="s">
        <v>548</v>
      </c>
      <c r="B309" s="29" t="s">
        <v>346</v>
      </c>
      <c r="C309" s="28"/>
      <c r="D309" s="28"/>
      <c r="E309" s="28"/>
      <c r="F309" s="14">
        <v>1.05</v>
      </c>
      <c r="G309" s="14"/>
      <c r="H309" s="28"/>
      <c r="I309" s="13"/>
      <c r="J309" s="49"/>
      <c r="K309" s="49"/>
      <c r="L309" s="49"/>
      <c r="M309" s="49"/>
    </row>
    <row r="310" spans="1:13" s="48" customFormat="1">
      <c r="A310" s="36" t="s">
        <v>550</v>
      </c>
      <c r="B310" s="37" t="s">
        <v>277</v>
      </c>
      <c r="C310" s="28"/>
      <c r="D310" s="28"/>
      <c r="E310" s="28"/>
      <c r="F310" s="14">
        <v>7.69</v>
      </c>
      <c r="G310" s="14"/>
      <c r="H310" s="28"/>
      <c r="I310" s="13"/>
      <c r="J310" s="49"/>
      <c r="K310" s="49"/>
      <c r="L310" s="49"/>
      <c r="M310" s="49"/>
    </row>
    <row r="311" spans="1:13" s="48" customFormat="1">
      <c r="A311" s="34" t="s">
        <v>551</v>
      </c>
      <c r="B311" s="35" t="s">
        <v>278</v>
      </c>
      <c r="C311" s="28"/>
      <c r="D311" s="28"/>
      <c r="E311" s="28"/>
      <c r="F311" s="14">
        <v>13.39</v>
      </c>
      <c r="G311" s="14"/>
      <c r="H311" s="28"/>
      <c r="I311" s="13"/>
      <c r="J311" s="49"/>
      <c r="K311" s="49"/>
      <c r="L311" s="49"/>
      <c r="M311" s="49"/>
    </row>
    <row r="312" spans="1:13" s="48" customFormat="1">
      <c r="A312" s="33" t="s">
        <v>720</v>
      </c>
      <c r="B312" s="29" t="s">
        <v>721</v>
      </c>
      <c r="C312" s="28"/>
      <c r="D312" s="28"/>
      <c r="E312" s="28"/>
      <c r="F312" s="14">
        <v>0.18</v>
      </c>
      <c r="G312" s="14"/>
      <c r="H312" s="28"/>
      <c r="I312" s="13"/>
      <c r="J312" s="49"/>
      <c r="K312" s="49"/>
      <c r="L312" s="49"/>
      <c r="M312" s="49"/>
    </row>
    <row r="313" spans="1:13" s="48" customFormat="1">
      <c r="A313" s="34" t="s">
        <v>552</v>
      </c>
      <c r="B313" s="35" t="s">
        <v>279</v>
      </c>
      <c r="C313" s="28"/>
      <c r="D313" s="28"/>
      <c r="E313" s="28"/>
      <c r="F313" s="14">
        <v>19.46</v>
      </c>
      <c r="G313" s="14"/>
      <c r="H313" s="28"/>
      <c r="I313" s="13"/>
      <c r="J313" s="49"/>
      <c r="K313" s="49"/>
      <c r="L313" s="49"/>
      <c r="M313" s="49"/>
    </row>
    <row r="314" spans="1:13" s="48" customFormat="1">
      <c r="A314" s="34" t="s">
        <v>553</v>
      </c>
      <c r="B314" s="35" t="s">
        <v>280</v>
      </c>
      <c r="C314" s="28"/>
      <c r="D314" s="28"/>
      <c r="E314" s="28"/>
      <c r="F314" s="14">
        <v>7.48</v>
      </c>
      <c r="G314" s="14"/>
      <c r="H314" s="28"/>
      <c r="I314" s="13"/>
      <c r="J314" s="49"/>
      <c r="K314" s="49"/>
      <c r="L314" s="49"/>
      <c r="M314" s="49"/>
    </row>
    <row r="315" spans="1:13" s="48" customFormat="1">
      <c r="A315" s="58" t="s">
        <v>554</v>
      </c>
      <c r="B315" s="35" t="s">
        <v>281</v>
      </c>
      <c r="C315" s="28"/>
      <c r="D315" s="28"/>
      <c r="E315" s="28"/>
      <c r="F315" s="14">
        <v>1.27</v>
      </c>
      <c r="G315" s="14"/>
      <c r="H315" s="28"/>
      <c r="I315" s="13"/>
      <c r="J315" s="49"/>
      <c r="K315" s="49"/>
      <c r="L315" s="49"/>
      <c r="M315" s="49"/>
    </row>
    <row r="316" spans="1:13" s="48" customFormat="1">
      <c r="A316" s="33" t="s">
        <v>555</v>
      </c>
      <c r="B316" s="29" t="s">
        <v>320</v>
      </c>
      <c r="C316" s="28"/>
      <c r="D316" s="28"/>
      <c r="E316" s="28"/>
      <c r="F316" s="14">
        <v>3.84</v>
      </c>
      <c r="G316" s="14"/>
      <c r="H316" s="28"/>
      <c r="I316" s="13"/>
      <c r="J316" s="49"/>
      <c r="K316" s="49"/>
      <c r="L316" s="49"/>
      <c r="M316" s="49"/>
    </row>
    <row r="317" spans="1:13" s="48" customFormat="1">
      <c r="A317" s="34" t="s">
        <v>557</v>
      </c>
      <c r="B317" s="35" t="s">
        <v>352</v>
      </c>
      <c r="C317" s="28"/>
      <c r="D317" s="28"/>
      <c r="E317" s="28"/>
      <c r="F317" s="14">
        <v>2.98</v>
      </c>
      <c r="G317" s="14"/>
      <c r="H317" s="28"/>
      <c r="I317" s="13"/>
      <c r="J317" s="49"/>
      <c r="K317" s="49"/>
      <c r="L317" s="49"/>
      <c r="M317" s="49"/>
    </row>
    <row r="318" spans="1:13" s="48" customFormat="1">
      <c r="A318" s="34" t="s">
        <v>558</v>
      </c>
      <c r="B318" s="35" t="s">
        <v>283</v>
      </c>
      <c r="C318" s="28"/>
      <c r="D318" s="28"/>
      <c r="E318" s="28"/>
      <c r="F318" s="14">
        <v>1.27</v>
      </c>
      <c r="G318" s="14"/>
      <c r="H318" s="28"/>
      <c r="I318" s="13"/>
      <c r="J318" s="49"/>
      <c r="K318" s="49"/>
      <c r="L318" s="49"/>
      <c r="M318" s="49"/>
    </row>
    <row r="319" spans="1:13" s="48" customFormat="1">
      <c r="A319" s="34" t="s">
        <v>559</v>
      </c>
      <c r="B319" s="35" t="s">
        <v>284</v>
      </c>
      <c r="C319" s="28"/>
      <c r="D319" s="28"/>
      <c r="E319" s="28"/>
      <c r="F319" s="14">
        <v>2.5299999999999998</v>
      </c>
      <c r="G319" s="14"/>
      <c r="H319" s="28"/>
      <c r="I319" s="13"/>
      <c r="J319" s="49"/>
      <c r="K319" s="49"/>
      <c r="L319" s="49"/>
      <c r="M319" s="49"/>
    </row>
    <row r="320" spans="1:13" s="48" customFormat="1">
      <c r="A320" s="34" t="s">
        <v>728</v>
      </c>
      <c r="B320" s="35" t="s">
        <v>729</v>
      </c>
      <c r="C320" s="28"/>
      <c r="D320" s="28"/>
      <c r="E320" s="28"/>
      <c r="F320" s="14" t="s">
        <v>739</v>
      </c>
      <c r="G320" s="14"/>
      <c r="H320" s="28"/>
      <c r="I320" s="13"/>
      <c r="J320" s="49"/>
      <c r="K320" s="49"/>
      <c r="L320" s="49"/>
      <c r="M320" s="49"/>
    </row>
    <row r="321" spans="1:13" s="48" customFormat="1">
      <c r="A321" s="34" t="s">
        <v>560</v>
      </c>
      <c r="B321" s="35" t="s">
        <v>285</v>
      </c>
      <c r="C321" s="28"/>
      <c r="D321" s="28"/>
      <c r="E321" s="28"/>
      <c r="F321" s="14">
        <v>0.55000000000000004</v>
      </c>
      <c r="G321" s="14"/>
      <c r="H321" s="28"/>
      <c r="I321" s="13"/>
      <c r="J321" s="49"/>
      <c r="K321" s="49"/>
      <c r="L321" s="49"/>
      <c r="M321" s="49"/>
    </row>
    <row r="322" spans="1:13" s="48" customFormat="1">
      <c r="A322" s="33" t="s">
        <v>561</v>
      </c>
      <c r="B322" s="29" t="s">
        <v>340</v>
      </c>
      <c r="C322" s="28"/>
      <c r="D322" s="28"/>
      <c r="E322" s="28"/>
      <c r="F322" s="14">
        <v>4.38</v>
      </c>
      <c r="G322" s="14"/>
      <c r="H322" s="28"/>
      <c r="I322" s="13"/>
      <c r="J322" s="49"/>
      <c r="K322" s="49"/>
      <c r="L322" s="49"/>
      <c r="M322" s="49"/>
    </row>
    <row r="323" spans="1:13" s="48" customFormat="1">
      <c r="A323" s="34" t="s">
        <v>562</v>
      </c>
      <c r="B323" s="35" t="s">
        <v>286</v>
      </c>
      <c r="C323" s="28"/>
      <c r="D323" s="28"/>
      <c r="E323" s="28"/>
      <c r="F323" s="14">
        <v>0.98</v>
      </c>
      <c r="G323" s="14"/>
      <c r="H323" s="28"/>
      <c r="I323" s="13"/>
      <c r="J323" s="49"/>
      <c r="K323" s="49"/>
      <c r="L323" s="49"/>
      <c r="M323" s="49"/>
    </row>
    <row r="324" spans="1:13" s="48" customFormat="1">
      <c r="A324" s="33" t="s">
        <v>563</v>
      </c>
      <c r="B324" s="29" t="s">
        <v>372</v>
      </c>
      <c r="C324" s="28"/>
      <c r="D324" s="28"/>
      <c r="E324" s="28"/>
      <c r="F324" s="14">
        <v>2.96</v>
      </c>
      <c r="G324" s="14"/>
      <c r="H324" s="28"/>
      <c r="I324" s="13"/>
      <c r="J324" s="49"/>
      <c r="K324" s="49"/>
      <c r="L324" s="49"/>
      <c r="M324" s="49"/>
    </row>
    <row r="325" spans="1:13" s="48" customFormat="1">
      <c r="A325" s="33" t="s">
        <v>597</v>
      </c>
      <c r="B325" s="29" t="s">
        <v>596</v>
      </c>
      <c r="C325" s="28"/>
      <c r="D325" s="28"/>
      <c r="E325" s="28"/>
      <c r="F325" s="14">
        <v>6.07</v>
      </c>
      <c r="G325" s="14"/>
      <c r="H325" s="28"/>
      <c r="I325" s="13"/>
      <c r="J325" s="49"/>
      <c r="K325" s="49"/>
      <c r="L325" s="49"/>
      <c r="M325" s="49"/>
    </row>
    <row r="326" spans="1:13" s="48" customFormat="1">
      <c r="A326" s="34" t="s">
        <v>564</v>
      </c>
      <c r="B326" s="35" t="s">
        <v>287</v>
      </c>
      <c r="C326" s="28"/>
      <c r="D326" s="28"/>
      <c r="E326" s="28"/>
      <c r="F326" s="14">
        <v>2.77</v>
      </c>
      <c r="G326" s="14"/>
      <c r="H326" s="28"/>
      <c r="I326" s="13"/>
      <c r="J326" s="49"/>
      <c r="K326" s="49"/>
      <c r="L326" s="49"/>
      <c r="M326" s="49"/>
    </row>
    <row r="327" spans="1:13" s="48" customFormat="1">
      <c r="A327" s="34" t="s">
        <v>640</v>
      </c>
      <c r="B327" s="35" t="s">
        <v>641</v>
      </c>
      <c r="C327" s="28"/>
      <c r="D327" s="28"/>
      <c r="E327" s="28"/>
      <c r="F327" s="14">
        <v>2</v>
      </c>
      <c r="G327" s="14"/>
      <c r="H327" s="28"/>
      <c r="I327" s="13"/>
      <c r="J327" s="49"/>
      <c r="K327" s="49"/>
      <c r="L327" s="49"/>
      <c r="M327" s="49"/>
    </row>
    <row r="328" spans="1:13" s="48" customFormat="1">
      <c r="A328" s="34" t="s">
        <v>567</v>
      </c>
      <c r="B328" s="35" t="s">
        <v>290</v>
      </c>
      <c r="C328" s="28"/>
      <c r="D328" s="28"/>
      <c r="E328" s="28"/>
      <c r="F328" s="14">
        <v>10.130000000000001</v>
      </c>
      <c r="G328" s="14"/>
      <c r="H328" s="28"/>
      <c r="I328" s="13"/>
      <c r="J328" s="49"/>
      <c r="K328" s="49"/>
      <c r="L328" s="49"/>
      <c r="M328" s="49"/>
    </row>
    <row r="329" spans="1:13" s="48" customFormat="1">
      <c r="A329" s="34" t="s">
        <v>662</v>
      </c>
      <c r="B329" s="35" t="s">
        <v>663</v>
      </c>
      <c r="C329" s="28"/>
      <c r="D329" s="28"/>
      <c r="E329" s="28"/>
      <c r="F329" s="14">
        <v>2.57</v>
      </c>
      <c r="G329" s="14"/>
      <c r="H329" s="28"/>
      <c r="I329" s="13"/>
      <c r="J329" s="49"/>
      <c r="K329" s="49"/>
      <c r="L329" s="49"/>
      <c r="M329" s="49"/>
    </row>
    <row r="330" spans="1:13" s="48" customFormat="1">
      <c r="A330" s="36" t="s">
        <v>568</v>
      </c>
      <c r="B330" s="37" t="s">
        <v>291</v>
      </c>
      <c r="C330" s="28"/>
      <c r="D330" s="28"/>
      <c r="E330" s="28"/>
      <c r="F330" s="14">
        <v>7</v>
      </c>
      <c r="G330" s="14"/>
      <c r="H330" s="28"/>
      <c r="I330" s="13"/>
      <c r="J330" s="49"/>
      <c r="K330" s="49"/>
      <c r="L330" s="49"/>
      <c r="M330" s="49"/>
    </row>
    <row r="331" spans="1:13" s="48" customFormat="1">
      <c r="A331" s="34" t="s">
        <v>570</v>
      </c>
      <c r="B331" s="35" t="s">
        <v>293</v>
      </c>
      <c r="C331" s="28"/>
      <c r="D331" s="28"/>
      <c r="E331" s="28"/>
      <c r="F331" s="14">
        <v>4.8</v>
      </c>
      <c r="G331" s="14"/>
      <c r="H331" s="28"/>
      <c r="I331" s="13"/>
      <c r="J331" s="49"/>
      <c r="K331" s="49"/>
      <c r="L331" s="49"/>
      <c r="M331" s="49"/>
    </row>
    <row r="332" spans="1:13" s="48" customFormat="1">
      <c r="A332" s="33" t="s">
        <v>573</v>
      </c>
      <c r="B332" s="29" t="s">
        <v>365</v>
      </c>
      <c r="C332" s="28"/>
      <c r="D332" s="28"/>
      <c r="E332" s="28"/>
      <c r="F332" s="14">
        <v>2.62</v>
      </c>
      <c r="G332" s="14"/>
      <c r="H332" s="28"/>
      <c r="I332" s="13"/>
      <c r="J332" s="49"/>
      <c r="K332" s="49"/>
      <c r="L332" s="49"/>
      <c r="M332" s="49"/>
    </row>
    <row r="333" spans="1:13" s="48" customFormat="1">
      <c r="A333" s="33" t="s">
        <v>686</v>
      </c>
      <c r="B333" s="29" t="s">
        <v>687</v>
      </c>
      <c r="C333" s="28"/>
      <c r="D333" s="28"/>
      <c r="E333" s="28"/>
      <c r="F333" s="14">
        <v>1.4</v>
      </c>
      <c r="G333" s="14"/>
      <c r="H333" s="28"/>
      <c r="I333" s="13"/>
      <c r="J333" s="49"/>
      <c r="K333" s="49"/>
      <c r="L333" s="49"/>
      <c r="M333" s="49"/>
    </row>
    <row r="334" spans="1:13" s="48" customFormat="1">
      <c r="A334" s="36" t="s">
        <v>574</v>
      </c>
      <c r="B334" s="37" t="s">
        <v>297</v>
      </c>
      <c r="C334" s="28"/>
      <c r="D334" s="28"/>
      <c r="E334" s="28"/>
      <c r="F334" s="14">
        <v>2.38</v>
      </c>
      <c r="G334" s="14"/>
      <c r="H334" s="28"/>
      <c r="I334" s="13"/>
      <c r="J334" s="49"/>
      <c r="K334" s="49"/>
      <c r="L334" s="49"/>
      <c r="M334" s="49"/>
    </row>
    <row r="335" spans="1:13" s="48" customFormat="1">
      <c r="A335" s="36" t="s">
        <v>751</v>
      </c>
      <c r="B335" s="37" t="s">
        <v>752</v>
      </c>
      <c r="C335" s="28"/>
      <c r="D335" s="28"/>
      <c r="E335" s="28"/>
      <c r="F335" s="14">
        <v>3.54</v>
      </c>
      <c r="G335" s="14"/>
      <c r="H335" s="28"/>
      <c r="I335" s="13"/>
      <c r="J335" s="49"/>
      <c r="K335" s="49"/>
      <c r="L335" s="49"/>
      <c r="M335" s="49"/>
    </row>
    <row r="336" spans="1:13" s="48" customFormat="1">
      <c r="A336" s="34" t="s">
        <v>575</v>
      </c>
      <c r="B336" s="35" t="s">
        <v>298</v>
      </c>
      <c r="C336" s="28"/>
      <c r="D336" s="28"/>
      <c r="E336" s="28"/>
      <c r="F336" s="14">
        <v>5.0999999999999996</v>
      </c>
      <c r="G336" s="14"/>
      <c r="H336" s="28"/>
      <c r="I336" s="13"/>
      <c r="J336" s="49"/>
      <c r="K336" s="49"/>
      <c r="L336" s="49"/>
      <c r="M336" s="49"/>
    </row>
    <row r="337" spans="1:13" s="48" customFormat="1">
      <c r="A337" s="34" t="s">
        <v>579</v>
      </c>
      <c r="B337" s="35" t="s">
        <v>301</v>
      </c>
      <c r="C337" s="28"/>
      <c r="D337" s="28"/>
      <c r="E337" s="28"/>
      <c r="F337" s="14">
        <v>3.74</v>
      </c>
      <c r="G337" s="14"/>
      <c r="H337" s="28"/>
      <c r="I337" s="13"/>
      <c r="J337" s="49"/>
      <c r="K337" s="49"/>
      <c r="L337" s="49"/>
      <c r="M337" s="49"/>
    </row>
    <row r="338" spans="1:13" s="48" customFormat="1">
      <c r="A338" s="36" t="s">
        <v>581</v>
      </c>
      <c r="B338" s="37" t="s">
        <v>303</v>
      </c>
      <c r="C338" s="28"/>
      <c r="D338" s="28"/>
      <c r="E338" s="28"/>
      <c r="F338" s="14">
        <v>6.43</v>
      </c>
      <c r="G338" s="14"/>
      <c r="H338" s="28"/>
      <c r="I338" s="13"/>
      <c r="J338" s="49"/>
      <c r="K338" s="49"/>
      <c r="L338" s="49"/>
      <c r="M338" s="49"/>
    </row>
    <row r="339" spans="1:13" s="48" customFormat="1">
      <c r="A339" s="33" t="s">
        <v>583</v>
      </c>
      <c r="B339" s="29" t="s">
        <v>332</v>
      </c>
      <c r="C339" s="28"/>
      <c r="D339" s="28"/>
      <c r="E339" s="28"/>
      <c r="F339" s="14">
        <v>3.29</v>
      </c>
      <c r="G339" s="14"/>
      <c r="H339" s="28"/>
      <c r="I339" s="13"/>
      <c r="J339" s="49"/>
      <c r="K339" s="49"/>
      <c r="L339" s="49"/>
      <c r="M339" s="49"/>
    </row>
    <row r="340" spans="1:13" s="48" customFormat="1">
      <c r="A340" s="57" t="s">
        <v>584</v>
      </c>
      <c r="B340" s="29" t="s">
        <v>335</v>
      </c>
      <c r="C340" s="28"/>
      <c r="D340" s="28"/>
      <c r="E340" s="28"/>
      <c r="F340" s="14">
        <v>0.75</v>
      </c>
      <c r="G340" s="14"/>
      <c r="H340" s="28"/>
      <c r="I340" s="13"/>
      <c r="J340" s="49"/>
      <c r="K340" s="49"/>
      <c r="L340" s="49"/>
      <c r="M340" s="49"/>
    </row>
    <row r="341" spans="1:13" s="48" customFormat="1">
      <c r="A341" s="34" t="s">
        <v>585</v>
      </c>
      <c r="B341" s="35" t="s">
        <v>304</v>
      </c>
      <c r="C341" s="28"/>
      <c r="D341" s="28"/>
      <c r="E341" s="28"/>
      <c r="F341" s="14">
        <v>12.24</v>
      </c>
      <c r="G341" s="14"/>
      <c r="H341" s="28"/>
      <c r="I341" s="13"/>
      <c r="J341" s="49"/>
      <c r="K341" s="49"/>
      <c r="L341" s="49"/>
      <c r="M341" s="49"/>
    </row>
    <row r="342" spans="1:13" s="48" customFormat="1">
      <c r="A342" s="33" t="s">
        <v>654</v>
      </c>
      <c r="B342" s="29" t="s">
        <v>655</v>
      </c>
      <c r="C342" s="28"/>
      <c r="D342" s="28"/>
      <c r="E342" s="28"/>
      <c r="F342" s="14">
        <v>0.14000000000000001</v>
      </c>
      <c r="G342" s="14"/>
      <c r="H342" s="28"/>
      <c r="I342" s="13"/>
      <c r="J342" s="49"/>
      <c r="K342" s="49"/>
      <c r="L342" s="49"/>
      <c r="M342" s="49"/>
    </row>
    <row r="343" spans="1:13" s="48" customFormat="1">
      <c r="A343" s="34" t="s">
        <v>587</v>
      </c>
      <c r="B343" s="35" t="s">
        <v>306</v>
      </c>
      <c r="C343" s="28"/>
      <c r="D343" s="28"/>
      <c r="E343" s="28"/>
      <c r="F343" s="14">
        <v>2.19</v>
      </c>
      <c r="G343" s="14"/>
      <c r="H343" s="28"/>
      <c r="I343" s="13"/>
      <c r="J343" s="49"/>
      <c r="K343" s="49"/>
      <c r="L343" s="49"/>
      <c r="M343" s="49"/>
    </row>
    <row r="344" spans="1:13" s="48" customFormat="1">
      <c r="A344" s="33" t="s">
        <v>694</v>
      </c>
      <c r="B344" s="29" t="s">
        <v>695</v>
      </c>
      <c r="C344" s="28"/>
      <c r="D344" s="28"/>
      <c r="E344" s="28"/>
      <c r="F344" s="14">
        <v>6.48</v>
      </c>
      <c r="G344" s="14"/>
      <c r="H344" s="28"/>
      <c r="I344" s="13"/>
      <c r="J344" s="49"/>
      <c r="K344" s="49"/>
      <c r="L344" s="49"/>
      <c r="M344" s="49"/>
    </row>
    <row r="345" spans="1:13">
      <c r="A345" s="34" t="s">
        <v>591</v>
      </c>
      <c r="B345" s="35" t="s">
        <v>310</v>
      </c>
      <c r="F345" s="50">
        <v>26.46</v>
      </c>
    </row>
    <row r="346" spans="1:13">
      <c r="A346" s="36" t="s">
        <v>592</v>
      </c>
      <c r="B346" s="37" t="s">
        <v>311</v>
      </c>
      <c r="C346" s="28"/>
      <c r="D346" s="12"/>
      <c r="E346" s="12"/>
      <c r="F346" s="50">
        <v>12.3</v>
      </c>
      <c r="G346" s="14"/>
      <c r="H346" s="31"/>
      <c r="I346" s="13"/>
      <c r="J346" s="6"/>
      <c r="K346" s="6"/>
      <c r="L346" s="6"/>
      <c r="M346" s="6"/>
    </row>
    <row r="347" spans="1:13">
      <c r="A347" s="36" t="s">
        <v>668</v>
      </c>
      <c r="B347" s="37" t="s">
        <v>669</v>
      </c>
      <c r="F347" s="50">
        <v>1.43</v>
      </c>
      <c r="J347" s="6"/>
      <c r="K347" s="6"/>
      <c r="L347" s="6"/>
      <c r="M347" s="6"/>
    </row>
    <row r="348" spans="1:13">
      <c r="A348" s="33" t="s">
        <v>622</v>
      </c>
      <c r="B348" s="29" t="s">
        <v>623</v>
      </c>
      <c r="F348" s="50">
        <v>2.14</v>
      </c>
      <c r="J348" s="6"/>
      <c r="K348" s="6"/>
      <c r="L348" s="6"/>
      <c r="M348" s="6"/>
    </row>
    <row r="349" spans="1:13">
      <c r="B349" s="29"/>
      <c r="C349" s="28"/>
      <c r="D349" s="7"/>
      <c r="E349" s="7"/>
      <c r="G349" s="14"/>
      <c r="H349" s="31"/>
      <c r="I349" s="13"/>
      <c r="J349" s="6"/>
      <c r="K349" s="6"/>
      <c r="L349" s="6"/>
      <c r="M349" s="6"/>
    </row>
    <row r="350" spans="1:13">
      <c r="B350" s="35"/>
      <c r="C350" s="28"/>
      <c r="D350" s="32"/>
      <c r="E350" s="32"/>
      <c r="G350" s="14"/>
      <c r="H350" s="31"/>
      <c r="I350" s="13"/>
      <c r="J350" s="6"/>
      <c r="K350" s="6"/>
      <c r="L350" s="6"/>
      <c r="M350" s="6"/>
    </row>
    <row r="351" spans="1:13">
      <c r="B351" s="37"/>
      <c r="C351" s="28"/>
      <c r="D351" s="7"/>
      <c r="E351" s="7"/>
      <c r="G351" s="14"/>
      <c r="H351" s="31"/>
      <c r="I351" s="13"/>
      <c r="J351" s="6"/>
      <c r="K351" s="6"/>
      <c r="L351" s="6"/>
      <c r="M351" s="6"/>
    </row>
    <row r="352" spans="1:13">
      <c r="B352" s="29"/>
      <c r="C352" s="7"/>
      <c r="D352" s="7"/>
      <c r="E352" s="7"/>
      <c r="G352" s="8"/>
      <c r="H352" s="39"/>
      <c r="I352" s="11"/>
      <c r="J352" s="6"/>
      <c r="K352" s="6"/>
      <c r="L352" s="6"/>
      <c r="M352" s="6"/>
    </row>
    <row r="353" spans="2:13" s="48" customFormat="1">
      <c r="B353" s="29"/>
      <c r="C353" s="27"/>
      <c r="D353" s="27"/>
      <c r="E353" s="27"/>
      <c r="F353" s="50"/>
      <c r="G353" s="16"/>
      <c r="H353" s="40"/>
      <c r="I353" s="19"/>
      <c r="J353" s="49"/>
      <c r="K353" s="49"/>
      <c r="L353" s="49"/>
      <c r="M353" s="49"/>
    </row>
    <row r="354" spans="2:13" s="48" customFormat="1">
      <c r="B354" s="29"/>
      <c r="C354" s="27"/>
      <c r="D354" s="27"/>
      <c r="E354" s="27"/>
      <c r="F354" s="50"/>
      <c r="G354" s="16"/>
      <c r="H354" s="40"/>
      <c r="I354" s="19"/>
      <c r="J354" s="49"/>
      <c r="K354" s="49"/>
      <c r="L354" s="49"/>
      <c r="M354" s="49"/>
    </row>
    <row r="355" spans="2:13" s="48" customFormat="1">
      <c r="B355" s="29"/>
      <c r="C355" s="27"/>
      <c r="D355" s="27"/>
      <c r="E355" s="27"/>
      <c r="F355" s="50"/>
      <c r="G355" s="16"/>
      <c r="H355" s="40"/>
      <c r="I355" s="19"/>
      <c r="J355" s="49"/>
      <c r="K355" s="49"/>
      <c r="L355" s="49"/>
      <c r="M355" s="49"/>
    </row>
    <row r="356" spans="2:13" s="48" customFormat="1">
      <c r="B356" s="35"/>
      <c r="C356" s="27"/>
      <c r="D356" s="27"/>
      <c r="E356" s="27"/>
      <c r="F356" s="50"/>
      <c r="G356" s="16"/>
      <c r="H356" s="40"/>
      <c r="I356" s="19"/>
      <c r="J356" s="49"/>
      <c r="K356" s="49"/>
      <c r="L356" s="49"/>
      <c r="M356" s="49"/>
    </row>
    <row r="357" spans="2:13" s="48" customFormat="1">
      <c r="B357" s="29"/>
      <c r="C357" s="27"/>
      <c r="D357" s="27"/>
      <c r="E357" s="27"/>
      <c r="F357" s="50"/>
      <c r="G357" s="16"/>
      <c r="H357" s="40"/>
      <c r="I357" s="19"/>
      <c r="J357" s="49"/>
      <c r="K357" s="49"/>
      <c r="L357" s="49"/>
      <c r="M357" s="49"/>
    </row>
    <row r="358" spans="2:13" s="48" customFormat="1">
      <c r="B358" s="37"/>
      <c r="C358" s="27"/>
      <c r="D358" s="27"/>
      <c r="E358" s="27"/>
      <c r="F358" s="50"/>
      <c r="G358" s="16"/>
      <c r="H358" s="40"/>
      <c r="I358" s="22"/>
      <c r="J358" s="49"/>
      <c r="K358" s="49"/>
      <c r="L358" s="49"/>
      <c r="M358" s="49"/>
    </row>
    <row r="359" spans="2:13" s="48" customFormat="1">
      <c r="B359" s="29"/>
      <c r="C359" s="27"/>
      <c r="D359" s="27"/>
      <c r="E359" s="27"/>
      <c r="F359" s="50"/>
      <c r="G359" s="16"/>
      <c r="H359" s="40"/>
      <c r="I359" s="19"/>
      <c r="J359" s="49"/>
      <c r="K359" s="49"/>
      <c r="L359" s="49"/>
      <c r="M359" s="49"/>
    </row>
    <row r="360" spans="2:13" s="48" customFormat="1">
      <c r="B360" s="29"/>
      <c r="C360" s="27"/>
      <c r="D360" s="27"/>
      <c r="E360" s="27"/>
      <c r="F360" s="50"/>
      <c r="G360" s="16"/>
      <c r="H360" s="40"/>
      <c r="I360" s="19"/>
      <c r="J360" s="49"/>
      <c r="K360" s="49"/>
      <c r="L360" s="49"/>
      <c r="M360" s="49"/>
    </row>
    <row r="361" spans="2:13" s="48" customFormat="1">
      <c r="B361" s="29"/>
      <c r="C361" s="27"/>
      <c r="D361" s="27"/>
      <c r="E361" s="27"/>
      <c r="F361" s="50"/>
      <c r="G361" s="16"/>
      <c r="H361" s="40"/>
      <c r="I361" s="19"/>
      <c r="J361" s="49"/>
      <c r="K361" s="49"/>
      <c r="L361" s="49"/>
      <c r="M361" s="49"/>
    </row>
    <row r="362" spans="2:13" s="48" customFormat="1">
      <c r="B362" s="29"/>
      <c r="C362" s="27"/>
      <c r="D362" s="27"/>
      <c r="E362" s="27"/>
      <c r="F362" s="50"/>
      <c r="G362" s="50"/>
      <c r="H362" s="51"/>
      <c r="I362" s="19"/>
      <c r="J362" s="49"/>
      <c r="K362" s="49"/>
      <c r="L362" s="49"/>
      <c r="M362" s="49"/>
    </row>
    <row r="363" spans="2:13" s="48" customFormat="1">
      <c r="B363" s="35"/>
      <c r="C363" s="27"/>
      <c r="D363" s="27"/>
      <c r="E363" s="27"/>
      <c r="F363" s="50"/>
      <c r="G363" s="50"/>
      <c r="H363" s="51"/>
      <c r="I363" s="19"/>
      <c r="J363" s="49"/>
      <c r="K363" s="49"/>
      <c r="L363" s="49"/>
      <c r="M363" s="49"/>
    </row>
    <row r="364" spans="2:13" s="48" customFormat="1">
      <c r="B364" s="37"/>
      <c r="C364" s="27"/>
      <c r="D364" s="27"/>
      <c r="E364" s="27"/>
      <c r="F364" s="50"/>
      <c r="G364" s="50"/>
      <c r="H364" s="51"/>
      <c r="I364" s="19"/>
      <c r="J364" s="49"/>
      <c r="K364" s="49"/>
      <c r="L364" s="49"/>
      <c r="M364" s="49"/>
    </row>
    <row r="365" spans="2:13" s="48" customFormat="1">
      <c r="B365" s="37"/>
      <c r="C365" s="27"/>
      <c r="D365" s="27"/>
      <c r="E365" s="27"/>
      <c r="F365" s="50"/>
      <c r="G365" s="50"/>
      <c r="H365" s="51"/>
      <c r="I365" s="19"/>
      <c r="J365" s="49"/>
      <c r="K365" s="49"/>
      <c r="L365" s="49"/>
      <c r="M365" s="49"/>
    </row>
    <row r="366" spans="2:13" s="48" customFormat="1">
      <c r="B366" s="29"/>
      <c r="C366" s="27"/>
      <c r="D366" s="27"/>
      <c r="E366" s="27"/>
      <c r="F366" s="50"/>
      <c r="G366" s="50"/>
      <c r="H366" s="51"/>
      <c r="I366" s="19"/>
      <c r="J366" s="49"/>
      <c r="K366" s="49"/>
      <c r="L366" s="49"/>
      <c r="M366" s="49"/>
    </row>
    <row r="367" spans="2:13" s="48" customFormat="1">
      <c r="B367" s="35"/>
      <c r="C367" s="27"/>
      <c r="D367" s="27"/>
      <c r="E367" s="27"/>
      <c r="F367" s="50"/>
      <c r="G367" s="50"/>
      <c r="H367" s="51"/>
      <c r="I367" s="19"/>
      <c r="J367" s="49"/>
      <c r="K367" s="49"/>
      <c r="L367" s="49"/>
      <c r="M367" s="49"/>
    </row>
    <row r="368" spans="2:13" s="48" customFormat="1">
      <c r="B368" s="29"/>
      <c r="C368" s="27"/>
      <c r="D368" s="27"/>
      <c r="E368" s="27"/>
      <c r="F368" s="50"/>
      <c r="G368" s="50"/>
      <c r="H368" s="51"/>
      <c r="I368" s="19"/>
      <c r="J368" s="49"/>
      <c r="K368" s="49"/>
      <c r="L368" s="49"/>
      <c r="M368" s="49"/>
    </row>
    <row r="369" spans="2:13" s="48" customFormat="1">
      <c r="B369" s="35"/>
      <c r="C369" s="27"/>
      <c r="D369" s="27"/>
      <c r="E369" s="27"/>
      <c r="F369" s="50"/>
      <c r="G369" s="50"/>
      <c r="H369" s="51"/>
      <c r="I369" s="19"/>
      <c r="J369" s="49"/>
      <c r="K369" s="49"/>
      <c r="L369" s="49"/>
      <c r="M369" s="49"/>
    </row>
    <row r="370" spans="2:13" s="48" customFormat="1">
      <c r="B370" s="29"/>
      <c r="C370" s="27"/>
      <c r="D370" s="27"/>
      <c r="E370" s="27"/>
      <c r="F370" s="50"/>
      <c r="G370" s="50"/>
      <c r="H370" s="51"/>
      <c r="I370" s="19"/>
      <c r="J370" s="49"/>
      <c r="K370" s="49"/>
      <c r="L370" s="49"/>
      <c r="M370" s="49"/>
    </row>
    <row r="371" spans="2:13" s="48" customFormat="1">
      <c r="B371" s="29"/>
      <c r="C371" s="27"/>
      <c r="D371" s="27"/>
      <c r="E371" s="27"/>
      <c r="F371" s="50"/>
      <c r="G371" s="50"/>
      <c r="H371" s="51"/>
      <c r="I371" s="19"/>
      <c r="J371" s="49"/>
      <c r="K371" s="49"/>
      <c r="L371" s="49"/>
      <c r="M371" s="49"/>
    </row>
    <row r="372" spans="2:13">
      <c r="B372" s="43"/>
      <c r="J372" s="6"/>
      <c r="K372" s="6"/>
      <c r="L372" s="6"/>
      <c r="M372" s="6"/>
    </row>
    <row r="373" spans="2:13">
      <c r="B373" s="43"/>
      <c r="J373" s="6"/>
      <c r="K373" s="6"/>
      <c r="L373" s="6"/>
      <c r="M373" s="6"/>
    </row>
    <row r="374" spans="2:13">
      <c r="J374" s="6"/>
      <c r="K374" s="6"/>
      <c r="L374" s="6"/>
      <c r="M374" s="6"/>
    </row>
    <row r="375" spans="2:13">
      <c r="J375" s="6"/>
      <c r="K375" s="6"/>
      <c r="L375" s="6"/>
      <c r="M375" s="6"/>
    </row>
    <row r="376" spans="2:13">
      <c r="J376" s="6"/>
      <c r="K376" s="6"/>
      <c r="L376" s="6"/>
      <c r="M376" s="6"/>
    </row>
    <row r="377" spans="2:13">
      <c r="J377" s="6"/>
      <c r="K377" s="6"/>
      <c r="L377" s="6"/>
      <c r="M377" s="6"/>
    </row>
    <row r="378" spans="2:13">
      <c r="J378" s="6"/>
      <c r="K378" s="6"/>
      <c r="L378" s="6"/>
      <c r="M378" s="6"/>
    </row>
    <row r="379" spans="2:13" s="48" customFormat="1">
      <c r="B379" s="30"/>
      <c r="C379" s="27"/>
      <c r="D379" s="27"/>
      <c r="E379" s="27"/>
      <c r="F379" s="50"/>
      <c r="G379" s="50"/>
      <c r="H379" s="51"/>
      <c r="I379" s="19"/>
      <c r="J379" s="49"/>
      <c r="K379" s="49"/>
      <c r="L379" s="49"/>
      <c r="M379" s="49"/>
    </row>
    <row r="380" spans="2:13">
      <c r="J380" s="6"/>
      <c r="K380" s="6"/>
      <c r="L380" s="6"/>
      <c r="M380" s="6"/>
    </row>
    <row r="381" spans="2:13">
      <c r="J381" s="6"/>
      <c r="K381" s="6"/>
      <c r="L381" s="6"/>
      <c r="M381" s="6"/>
    </row>
    <row r="382" spans="2:13">
      <c r="J382" s="6"/>
      <c r="K382" s="6"/>
      <c r="L382" s="6"/>
      <c r="M382" s="6"/>
    </row>
    <row r="383" spans="2:13">
      <c r="J383" s="6"/>
      <c r="K383" s="6"/>
      <c r="L383" s="6"/>
      <c r="M383" s="6"/>
    </row>
    <row r="384" spans="2:13">
      <c r="J384" s="6"/>
      <c r="K384" s="6"/>
      <c r="L384" s="6"/>
      <c r="M384" s="6"/>
    </row>
    <row r="385" spans="10:13">
      <c r="J385" s="6"/>
      <c r="K385" s="6"/>
      <c r="L385" s="6"/>
      <c r="M385" s="6"/>
    </row>
    <row r="386" spans="10:13">
      <c r="J386" s="6"/>
      <c r="K386" s="6"/>
      <c r="L386" s="6"/>
      <c r="M386" s="6"/>
    </row>
    <row r="387" spans="10:13">
      <c r="J387" s="6"/>
      <c r="K387" s="6"/>
      <c r="L387" s="6"/>
      <c r="M387" s="6"/>
    </row>
    <row r="388" spans="10:13">
      <c r="J388" s="6"/>
      <c r="K388" s="6"/>
      <c r="L388" s="6"/>
      <c r="M388" s="6"/>
    </row>
    <row r="389" spans="10:13">
      <c r="J389" s="6"/>
      <c r="K389" s="6"/>
      <c r="L389" s="6"/>
      <c r="M389" s="6"/>
    </row>
    <row r="390" spans="10:13">
      <c r="J390" s="6"/>
      <c r="K390" s="6"/>
      <c r="L390" s="6"/>
      <c r="M390" s="6"/>
    </row>
    <row r="391" spans="10:13">
      <c r="J391" s="6"/>
      <c r="K391" s="6"/>
      <c r="L391" s="6"/>
      <c r="M391" s="6"/>
    </row>
    <row r="392" spans="10:13">
      <c r="J392" s="6"/>
      <c r="K392" s="6"/>
      <c r="L392" s="6"/>
      <c r="M392" s="6"/>
    </row>
    <row r="393" spans="10:13">
      <c r="J393" s="6"/>
      <c r="K393" s="6"/>
      <c r="L393" s="6"/>
      <c r="M393" s="6"/>
    </row>
    <row r="394" spans="10:13">
      <c r="J394" s="6"/>
      <c r="K394" s="6"/>
      <c r="L394" s="6"/>
      <c r="M394" s="6"/>
    </row>
    <row r="395" spans="10:13">
      <c r="J395" s="6"/>
      <c r="K395" s="6"/>
      <c r="L395" s="6"/>
      <c r="M395" s="6"/>
    </row>
    <row r="396" spans="10:13">
      <c r="J396" s="6"/>
      <c r="K396" s="6"/>
      <c r="L396" s="6"/>
      <c r="M396" s="6"/>
    </row>
    <row r="397" spans="10:13">
      <c r="J397" s="6"/>
      <c r="K397" s="6"/>
      <c r="L397" s="6"/>
      <c r="M397" s="6"/>
    </row>
    <row r="398" spans="10:13">
      <c r="J398" s="6"/>
      <c r="K398" s="6"/>
      <c r="L398" s="6"/>
      <c r="M398" s="6"/>
    </row>
    <row r="399" spans="10:13">
      <c r="J399" s="6"/>
      <c r="K399" s="6"/>
      <c r="L399" s="6"/>
      <c r="M399" s="6"/>
    </row>
    <row r="400" spans="10:13">
      <c r="J400" s="6"/>
      <c r="K400" s="6"/>
      <c r="L400" s="6"/>
      <c r="M400" s="6"/>
    </row>
    <row r="401" spans="10:13">
      <c r="J401" s="6"/>
      <c r="K401" s="6"/>
      <c r="L401" s="6"/>
      <c r="M401" s="6"/>
    </row>
    <row r="402" spans="10:13">
      <c r="J402" s="6"/>
      <c r="K402" s="6"/>
      <c r="L402" s="6"/>
      <c r="M402" s="6"/>
    </row>
    <row r="403" spans="10:13">
      <c r="J403" s="6"/>
      <c r="K403" s="6"/>
      <c r="L403" s="6"/>
      <c r="M403" s="6"/>
    </row>
    <row r="404" spans="10:13">
      <c r="J404" s="6"/>
      <c r="K404" s="6"/>
      <c r="L404" s="6"/>
      <c r="M404" s="6"/>
    </row>
    <row r="405" spans="10:13">
      <c r="J405" s="6"/>
      <c r="K405" s="6"/>
      <c r="L405" s="6"/>
      <c r="M405" s="6"/>
    </row>
    <row r="406" spans="10:13">
      <c r="J406" s="6"/>
      <c r="K406" s="6"/>
      <c r="L406" s="6"/>
      <c r="M406" s="6"/>
    </row>
    <row r="407" spans="10:13">
      <c r="J407" s="6"/>
      <c r="K407" s="6"/>
      <c r="L407" s="6"/>
      <c r="M407" s="6"/>
    </row>
    <row r="408" spans="10:13">
      <c r="J408" s="6"/>
      <c r="K408" s="6"/>
      <c r="L408" s="6"/>
      <c r="M408" s="6"/>
    </row>
    <row r="409" spans="10:13">
      <c r="J409" s="6"/>
      <c r="K409" s="6"/>
      <c r="L409" s="6"/>
      <c r="M409" s="6"/>
    </row>
    <row r="410" spans="10:13">
      <c r="J410" s="6"/>
      <c r="K410" s="6"/>
      <c r="L410" s="6"/>
      <c r="M410" s="6"/>
    </row>
    <row r="411" spans="10:13">
      <c r="J411" s="6"/>
      <c r="K411" s="6"/>
      <c r="L411" s="6"/>
      <c r="M411" s="6"/>
    </row>
    <row r="412" spans="10:13">
      <c r="J412" s="6"/>
      <c r="K412" s="6"/>
      <c r="L412" s="6"/>
      <c r="M412" s="6"/>
    </row>
    <row r="413" spans="10:13">
      <c r="J413" s="6"/>
      <c r="K413" s="6"/>
      <c r="L413" s="6"/>
      <c r="M413" s="6"/>
    </row>
    <row r="414" spans="10:13">
      <c r="J414" s="6"/>
      <c r="K414" s="6"/>
      <c r="L414" s="6"/>
      <c r="M414" s="6"/>
    </row>
    <row r="415" spans="10:13">
      <c r="J415" s="6"/>
      <c r="K415" s="6"/>
      <c r="L415" s="6"/>
      <c r="M415" s="6"/>
    </row>
    <row r="416" spans="10:13">
      <c r="J416" s="6"/>
      <c r="K416" s="6"/>
      <c r="L416" s="6"/>
      <c r="M416" s="6"/>
    </row>
    <row r="417" spans="10:13">
      <c r="J417" s="6"/>
      <c r="K417" s="6"/>
      <c r="L417" s="6"/>
      <c r="M417" s="6"/>
    </row>
    <row r="418" spans="10:13">
      <c r="J418" s="6"/>
      <c r="K418" s="6"/>
      <c r="L418" s="6"/>
      <c r="M418" s="6"/>
    </row>
    <row r="419" spans="10:13">
      <c r="J419" s="6"/>
      <c r="K419" s="6"/>
      <c r="L419" s="6"/>
      <c r="M419" s="6"/>
    </row>
    <row r="420" spans="10:13">
      <c r="J420" s="6"/>
      <c r="K420" s="6"/>
      <c r="L420" s="6"/>
      <c r="M420" s="6"/>
    </row>
    <row r="421" spans="10:13">
      <c r="J421" s="6"/>
      <c r="K421" s="6"/>
      <c r="L421" s="6"/>
      <c r="M421" s="6"/>
    </row>
    <row r="422" spans="10:13">
      <c r="J422" s="6"/>
      <c r="K422" s="6"/>
      <c r="L422" s="6"/>
      <c r="M422" s="6"/>
    </row>
    <row r="423" spans="10:13">
      <c r="J423" s="6"/>
      <c r="K423" s="6"/>
      <c r="L423" s="6"/>
      <c r="M423" s="6"/>
    </row>
    <row r="424" spans="10:13">
      <c r="J424" s="6"/>
      <c r="K424" s="6"/>
      <c r="L424" s="6"/>
      <c r="M424" s="6"/>
    </row>
    <row r="425" spans="10:13">
      <c r="J425" s="6"/>
      <c r="K425" s="6"/>
      <c r="L425" s="6"/>
      <c r="M425" s="6"/>
    </row>
    <row r="426" spans="10:13">
      <c r="J426" s="6"/>
      <c r="K426" s="6"/>
      <c r="L426" s="6"/>
      <c r="M426" s="6"/>
    </row>
    <row r="427" spans="10:13">
      <c r="J427" s="6"/>
      <c r="K427" s="6"/>
      <c r="L427" s="6"/>
      <c r="M427" s="6"/>
    </row>
    <row r="428" spans="10:13">
      <c r="J428" s="6"/>
      <c r="K428" s="6"/>
      <c r="L428" s="6"/>
      <c r="M428" s="6"/>
    </row>
    <row r="429" spans="10:13">
      <c r="J429" s="6"/>
      <c r="K429" s="6"/>
      <c r="L429" s="6"/>
      <c r="M429" s="6"/>
    </row>
    <row r="430" spans="10:13">
      <c r="J430" s="6"/>
      <c r="K430" s="6"/>
      <c r="L430" s="6"/>
      <c r="M430" s="6"/>
    </row>
    <row r="431" spans="10:13">
      <c r="J431" s="6"/>
      <c r="K431" s="6"/>
      <c r="L431" s="6"/>
      <c r="M431" s="6"/>
    </row>
    <row r="432" spans="10:13">
      <c r="J432" s="6"/>
      <c r="K432" s="6"/>
      <c r="L432" s="6"/>
      <c r="M432" s="6"/>
    </row>
    <row r="444" spans="10:13">
      <c r="J444" s="6"/>
      <c r="K444" s="6"/>
      <c r="L444" s="6"/>
      <c r="M444" s="6"/>
    </row>
    <row r="450" spans="2:13">
      <c r="J450" s="6"/>
      <c r="K450" s="6"/>
      <c r="L450" s="6"/>
      <c r="M450" s="6"/>
    </row>
    <row r="455" spans="2:13" s="18" customFormat="1">
      <c r="B455" s="30"/>
      <c r="C455" s="27"/>
      <c r="D455" s="27"/>
      <c r="E455" s="27"/>
      <c r="F455" s="50"/>
      <c r="G455" s="50"/>
      <c r="H455" s="51"/>
      <c r="I455" s="19"/>
    </row>
    <row r="456" spans="2:13" s="18" customFormat="1">
      <c r="B456" s="30"/>
      <c r="C456" s="27"/>
      <c r="D456" s="27"/>
      <c r="E456" s="27"/>
      <c r="F456" s="50"/>
      <c r="G456" s="50"/>
      <c r="H456" s="51"/>
      <c r="I456" s="19"/>
    </row>
    <row r="457" spans="2:13" s="18" customFormat="1">
      <c r="B457" s="30"/>
      <c r="C457" s="27"/>
      <c r="D457" s="27"/>
      <c r="E457" s="27"/>
      <c r="F457" s="50"/>
      <c r="G457" s="50"/>
      <c r="H457" s="51"/>
      <c r="I457" s="19"/>
    </row>
    <row r="458" spans="2:13" s="18" customFormat="1">
      <c r="B458" s="30"/>
      <c r="C458" s="27"/>
      <c r="D458" s="27"/>
      <c r="E458" s="27"/>
      <c r="F458" s="50"/>
      <c r="G458" s="50"/>
      <c r="H458" s="51"/>
      <c r="I458" s="19"/>
    </row>
    <row r="461" spans="2:13" ht="14.25" customHeight="1"/>
    <row r="464" spans="2:13" s="18" customFormat="1">
      <c r="B464" s="30"/>
      <c r="C464" s="27"/>
      <c r="D464" s="27"/>
      <c r="E464" s="27"/>
      <c r="F464" s="50"/>
      <c r="G464" s="50"/>
      <c r="H464" s="51"/>
      <c r="I464" s="19"/>
    </row>
    <row r="465" spans="2:9" s="17" customFormat="1">
      <c r="B465" s="30"/>
      <c r="C465" s="27"/>
      <c r="D465" s="27"/>
      <c r="E465" s="27"/>
      <c r="F465" s="50"/>
      <c r="G465" s="50"/>
      <c r="H465" s="51"/>
      <c r="I465" s="19"/>
    </row>
    <row r="472" spans="2:9" s="17" customFormat="1">
      <c r="B472" s="30"/>
      <c r="C472" s="27"/>
      <c r="D472" s="27"/>
      <c r="E472" s="27"/>
      <c r="F472" s="50"/>
      <c r="G472" s="50"/>
      <c r="H472" s="51"/>
      <c r="I472" s="19"/>
    </row>
    <row r="473" spans="2:9" s="17" customFormat="1">
      <c r="B473" s="30"/>
      <c r="C473" s="27"/>
      <c r="D473" s="27"/>
      <c r="E473" s="27"/>
      <c r="F473" s="50"/>
      <c r="G473" s="50"/>
      <c r="H473" s="51"/>
      <c r="I473" s="19"/>
    </row>
  </sheetData>
  <sortState ref="A16:I25">
    <sortCondition ref="A25"/>
  </sortState>
  <pageMargins left="0.7" right="0.7" top="0.75" bottom="0.75" header="0.3" footer="0.3"/>
  <pageSetup paperSize="9" orientation="landscape" r:id="rId1"/>
</worksheet>
</file>

<file path=xl/worksheets/sheet2.xml><?xml version="1.0" encoding="utf-8"?>
<worksheet xmlns="http://schemas.openxmlformats.org/spreadsheetml/2006/main" xmlns:r="http://schemas.openxmlformats.org/officeDocument/2006/relationships">
  <dimension ref="A1:A116"/>
  <sheetViews>
    <sheetView workbookViewId="0">
      <selection activeCell="F110" sqref="F110"/>
    </sheetView>
  </sheetViews>
  <sheetFormatPr defaultRowHeight="15"/>
  <sheetData>
    <row r="1" spans="1:1">
      <c r="A1" t="s">
        <v>6</v>
      </c>
    </row>
    <row r="2" spans="1:1">
      <c r="A2" t="s">
        <v>7</v>
      </c>
    </row>
    <row r="3" spans="1:1">
      <c r="A3" t="s">
        <v>8</v>
      </c>
    </row>
    <row r="4" spans="1:1">
      <c r="A4" t="s">
        <v>9</v>
      </c>
    </row>
    <row r="5" spans="1:1">
      <c r="A5" t="s">
        <v>10</v>
      </c>
    </row>
    <row r="6" spans="1:1">
      <c r="A6" t="s">
        <v>11</v>
      </c>
    </row>
    <row r="7" spans="1:1">
      <c r="A7" t="s">
        <v>12</v>
      </c>
    </row>
    <row r="8" spans="1:1">
      <c r="A8" t="s">
        <v>13</v>
      </c>
    </row>
    <row r="9" spans="1:1">
      <c r="A9" t="s">
        <v>14</v>
      </c>
    </row>
    <row r="10" spans="1:1">
      <c r="A10" t="s">
        <v>15</v>
      </c>
    </row>
    <row r="11" spans="1:1">
      <c r="A11" t="s">
        <v>16</v>
      </c>
    </row>
    <row r="12" spans="1:1">
      <c r="A12" t="s">
        <v>17</v>
      </c>
    </row>
    <row r="13" spans="1:1">
      <c r="A13" t="s">
        <v>18</v>
      </c>
    </row>
    <row r="14" spans="1:1">
      <c r="A14" t="s">
        <v>19</v>
      </c>
    </row>
    <row r="15" spans="1:1">
      <c r="A15" t="s">
        <v>20</v>
      </c>
    </row>
    <row r="16" spans="1:1">
      <c r="A16" t="s">
        <v>21</v>
      </c>
    </row>
    <row r="17" spans="1:1">
      <c r="A17" t="s">
        <v>22</v>
      </c>
    </row>
    <row r="18" spans="1:1">
      <c r="A18" t="s">
        <v>23</v>
      </c>
    </row>
    <row r="19" spans="1:1">
      <c r="A19" t="s">
        <v>24</v>
      </c>
    </row>
    <row r="20" spans="1:1">
      <c r="A20" t="s">
        <v>25</v>
      </c>
    </row>
    <row r="21" spans="1:1">
      <c r="A21" t="s">
        <v>26</v>
      </c>
    </row>
    <row r="22" spans="1:1">
      <c r="A22" t="s">
        <v>27</v>
      </c>
    </row>
    <row r="23" spans="1:1">
      <c r="A23" t="s">
        <v>28</v>
      </c>
    </row>
    <row r="24" spans="1:1">
      <c r="A24" t="s">
        <v>29</v>
      </c>
    </row>
    <row r="25" spans="1:1">
      <c r="A25" t="s">
        <v>30</v>
      </c>
    </row>
    <row r="26" spans="1:1">
      <c r="A26" t="s">
        <v>31</v>
      </c>
    </row>
    <row r="27" spans="1:1">
      <c r="A27" t="s">
        <v>32</v>
      </c>
    </row>
    <row r="28" spans="1:1">
      <c r="A28" t="s">
        <v>33</v>
      </c>
    </row>
    <row r="29" spans="1:1">
      <c r="A29" t="s">
        <v>34</v>
      </c>
    </row>
    <row r="30" spans="1:1">
      <c r="A30" t="s">
        <v>35</v>
      </c>
    </row>
    <row r="31" spans="1:1">
      <c r="A31" t="s">
        <v>36</v>
      </c>
    </row>
    <row r="32" spans="1:1">
      <c r="A32" t="s">
        <v>37</v>
      </c>
    </row>
    <row r="33" spans="1:1">
      <c r="A33" t="s">
        <v>38</v>
      </c>
    </row>
    <row r="34" spans="1:1">
      <c r="A34" t="s">
        <v>39</v>
      </c>
    </row>
    <row r="35" spans="1:1">
      <c r="A35" t="s">
        <v>40</v>
      </c>
    </row>
    <row r="36" spans="1:1">
      <c r="A36" t="s">
        <v>41</v>
      </c>
    </row>
    <row r="37" spans="1:1">
      <c r="A37" t="s">
        <v>42</v>
      </c>
    </row>
    <row r="38" spans="1:1">
      <c r="A38" t="s">
        <v>43</v>
      </c>
    </row>
    <row r="39" spans="1:1">
      <c r="A39" t="s">
        <v>44</v>
      </c>
    </row>
    <row r="40" spans="1:1">
      <c r="A40" t="s">
        <v>45</v>
      </c>
    </row>
    <row r="41" spans="1:1">
      <c r="A41" t="s">
        <v>46</v>
      </c>
    </row>
    <row r="42" spans="1:1">
      <c r="A42" t="s">
        <v>47</v>
      </c>
    </row>
    <row r="43" spans="1:1">
      <c r="A43" t="s">
        <v>48</v>
      </c>
    </row>
    <row r="44" spans="1:1">
      <c r="A44" t="s">
        <v>49</v>
      </c>
    </row>
    <row r="45" spans="1:1">
      <c r="A45" t="s">
        <v>50</v>
      </c>
    </row>
    <row r="46" spans="1:1">
      <c r="A46" t="s">
        <v>51</v>
      </c>
    </row>
    <row r="47" spans="1:1">
      <c r="A47" t="s">
        <v>52</v>
      </c>
    </row>
    <row r="48" spans="1:1">
      <c r="A48" t="s">
        <v>53</v>
      </c>
    </row>
    <row r="49" spans="1:1">
      <c r="A49" t="s">
        <v>54</v>
      </c>
    </row>
    <row r="50" spans="1:1">
      <c r="A50" t="s">
        <v>55</v>
      </c>
    </row>
    <row r="51" spans="1:1">
      <c r="A51" t="s">
        <v>56</v>
      </c>
    </row>
    <row r="52" spans="1:1">
      <c r="A52" t="s">
        <v>57</v>
      </c>
    </row>
    <row r="53" spans="1:1">
      <c r="A53" t="s">
        <v>58</v>
      </c>
    </row>
    <row r="54" spans="1:1">
      <c r="A54" t="s">
        <v>59</v>
      </c>
    </row>
    <row r="55" spans="1:1">
      <c r="A55" t="s">
        <v>60</v>
      </c>
    </row>
    <row r="56" spans="1:1">
      <c r="A56" t="s">
        <v>61</v>
      </c>
    </row>
    <row r="57" spans="1:1">
      <c r="A57" t="s">
        <v>62</v>
      </c>
    </row>
    <row r="58" spans="1:1">
      <c r="A58" t="s">
        <v>63</v>
      </c>
    </row>
    <row r="59" spans="1:1">
      <c r="A59" t="s">
        <v>64</v>
      </c>
    </row>
    <row r="60" spans="1:1">
      <c r="A60" t="s">
        <v>65</v>
      </c>
    </row>
    <row r="61" spans="1:1">
      <c r="A61" t="s">
        <v>66</v>
      </c>
    </row>
    <row r="62" spans="1:1">
      <c r="A62" t="s">
        <v>67</v>
      </c>
    </row>
    <row r="63" spans="1:1">
      <c r="A63" t="s">
        <v>68</v>
      </c>
    </row>
    <row r="64" spans="1:1">
      <c r="A64" t="s">
        <v>69</v>
      </c>
    </row>
    <row r="65" spans="1:1">
      <c r="A65" t="s">
        <v>70</v>
      </c>
    </row>
    <row r="66" spans="1:1">
      <c r="A66" t="s">
        <v>71</v>
      </c>
    </row>
    <row r="67" spans="1:1">
      <c r="A67" t="s">
        <v>72</v>
      </c>
    </row>
    <row r="68" spans="1:1">
      <c r="A68" t="s">
        <v>73</v>
      </c>
    </row>
    <row r="69" spans="1:1">
      <c r="A69" t="s">
        <v>74</v>
      </c>
    </row>
    <row r="70" spans="1:1">
      <c r="A70" t="s">
        <v>75</v>
      </c>
    </row>
    <row r="71" spans="1:1">
      <c r="A71" t="s">
        <v>76</v>
      </c>
    </row>
    <row r="72" spans="1:1">
      <c r="A72" t="s">
        <v>77</v>
      </c>
    </row>
    <row r="73" spans="1:1">
      <c r="A73" t="s">
        <v>78</v>
      </c>
    </row>
    <row r="74" spans="1:1">
      <c r="A74" t="s">
        <v>79</v>
      </c>
    </row>
    <row r="75" spans="1:1">
      <c r="A75" t="s">
        <v>80</v>
      </c>
    </row>
    <row r="76" spans="1:1">
      <c r="A76" t="s">
        <v>81</v>
      </c>
    </row>
    <row r="77" spans="1:1">
      <c r="A77" t="s">
        <v>82</v>
      </c>
    </row>
    <row r="78" spans="1:1">
      <c r="A78" t="s">
        <v>83</v>
      </c>
    </row>
    <row r="79" spans="1:1">
      <c r="A79" t="s">
        <v>84</v>
      </c>
    </row>
    <row r="80" spans="1:1">
      <c r="A80" t="s">
        <v>85</v>
      </c>
    </row>
    <row r="81" spans="1:1">
      <c r="A81" t="s">
        <v>86</v>
      </c>
    </row>
    <row r="82" spans="1:1">
      <c r="A82" t="s">
        <v>87</v>
      </c>
    </row>
    <row r="83" spans="1:1">
      <c r="A83" t="s">
        <v>88</v>
      </c>
    </row>
    <row r="84" spans="1:1">
      <c r="A84" t="s">
        <v>89</v>
      </c>
    </row>
    <row r="85" spans="1:1">
      <c r="A85" t="s">
        <v>90</v>
      </c>
    </row>
    <row r="86" spans="1:1">
      <c r="A86" t="s">
        <v>91</v>
      </c>
    </row>
    <row r="87" spans="1:1">
      <c r="A87" t="s">
        <v>92</v>
      </c>
    </row>
    <row r="88" spans="1:1">
      <c r="A88" t="s">
        <v>93</v>
      </c>
    </row>
    <row r="89" spans="1:1">
      <c r="A89" t="s">
        <v>94</v>
      </c>
    </row>
    <row r="90" spans="1:1">
      <c r="A90" t="s">
        <v>95</v>
      </c>
    </row>
    <row r="91" spans="1:1">
      <c r="A91" t="s">
        <v>96</v>
      </c>
    </row>
    <row r="92" spans="1:1">
      <c r="A92" t="s">
        <v>97</v>
      </c>
    </row>
    <row r="93" spans="1:1">
      <c r="A93" t="s">
        <v>98</v>
      </c>
    </row>
    <row r="94" spans="1:1">
      <c r="A94" t="s">
        <v>99</v>
      </c>
    </row>
    <row r="95" spans="1:1">
      <c r="A95" t="s">
        <v>100</v>
      </c>
    </row>
    <row r="96" spans="1:1">
      <c r="A96" t="s">
        <v>101</v>
      </c>
    </row>
    <row r="97" spans="1:1">
      <c r="A97" t="s">
        <v>102</v>
      </c>
    </row>
    <row r="98" spans="1:1">
      <c r="A98" t="s">
        <v>103</v>
      </c>
    </row>
    <row r="99" spans="1:1">
      <c r="A99" t="s">
        <v>104</v>
      </c>
    </row>
    <row r="100" spans="1:1">
      <c r="A100" t="s">
        <v>105</v>
      </c>
    </row>
    <row r="101" spans="1:1">
      <c r="A101" t="s">
        <v>106</v>
      </c>
    </row>
    <row r="102" spans="1:1">
      <c r="A102" t="s">
        <v>107</v>
      </c>
    </row>
    <row r="103" spans="1:1">
      <c r="A103" t="s">
        <v>108</v>
      </c>
    </row>
    <row r="104" spans="1:1">
      <c r="A104" t="s">
        <v>109</v>
      </c>
    </row>
    <row r="105" spans="1:1">
      <c r="A105" t="s">
        <v>110</v>
      </c>
    </row>
    <row r="106" spans="1:1">
      <c r="A106" t="s">
        <v>111</v>
      </c>
    </row>
    <row r="107" spans="1:1">
      <c r="A107" t="s">
        <v>112</v>
      </c>
    </row>
    <row r="108" spans="1:1">
      <c r="A108" t="s">
        <v>113</v>
      </c>
    </row>
    <row r="109" spans="1:1">
      <c r="A109" t="s">
        <v>114</v>
      </c>
    </row>
    <row r="110" spans="1:1">
      <c r="A110" t="s">
        <v>115</v>
      </c>
    </row>
    <row r="111" spans="1:1">
      <c r="A111" t="s">
        <v>116</v>
      </c>
    </row>
    <row r="112" spans="1:1">
      <c r="A112" t="s">
        <v>117</v>
      </c>
    </row>
    <row r="113" spans="1:1">
      <c r="A113" t="s">
        <v>118</v>
      </c>
    </row>
    <row r="114" spans="1:1">
      <c r="A114" t="s">
        <v>119</v>
      </c>
    </row>
    <row r="115" spans="1:1">
      <c r="A115" t="s">
        <v>120</v>
      </c>
    </row>
    <row r="116" spans="1:1">
      <c r="A116" t="s">
        <v>121</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August Reporting Season</vt:lpstr>
      <vt:lpstr>DISCLAIMER</vt:lpstr>
    </vt:vector>
  </TitlesOfParts>
  <Company>Hewlett-Packard</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Greg</dc:creator>
  <cp:lastModifiedBy>Rudi</cp:lastModifiedBy>
  <cp:lastPrinted>2014-02-14T00:21:17Z</cp:lastPrinted>
  <dcterms:created xsi:type="dcterms:W3CDTF">2013-07-29T04:06:30Z</dcterms:created>
  <dcterms:modified xsi:type="dcterms:W3CDTF">2017-08-21T03:14:38Z</dcterms:modified>
</cp:coreProperties>
</file>