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290" windowHeight="6570"/>
  </bookViews>
  <sheets>
    <sheet name="February Reporting Season" sheetId="1" r:id="rId1"/>
    <sheet name="DISCLAIMER" sheetId="3" r:id="rId2"/>
  </sheets>
  <calcPr calcId="145621"/>
</workbook>
</file>

<file path=xl/calcChain.xml><?xml version="1.0" encoding="utf-8"?>
<calcChain xmlns="http://schemas.openxmlformats.org/spreadsheetml/2006/main">
  <c r="G335" i="1"/>
  <c r="F335"/>
  <c r="E335"/>
  <c r="D335"/>
  <c r="I6" l="1"/>
  <c r="I4"/>
  <c r="I8" l="1"/>
  <c r="B7"/>
  <c r="B5"/>
  <c r="B8" l="1"/>
</calcChain>
</file>

<file path=xl/sharedStrings.xml><?xml version="1.0" encoding="utf-8"?>
<sst xmlns="http://schemas.openxmlformats.org/spreadsheetml/2006/main" count="1429" uniqueCount="1097">
  <si>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</si>
  <si>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</si>
  <si>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</si>
  <si>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</si>
  <si>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</si>
  <si>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</si>
  <si>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</si>
  <si>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</si>
  <si>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</si>
  <si>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</si>
  <si>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</si>
  <si>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</si>
  <si>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</si>
  <si>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</si>
  <si>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</si>
  <si>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</si>
  <si>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</si>
  <si>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</si>
  <si>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</si>
  <si>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</si>
  <si>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</si>
  <si>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</si>
  <si>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</si>
  <si>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</si>
  <si>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</si>
  <si>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</si>
  <si>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</si>
  <si>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</si>
  <si>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</si>
  <si>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</si>
  <si>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</si>
  <si>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</si>
  <si>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</si>
  <si>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</si>
  <si>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</si>
  <si>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</si>
  <si>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</si>
  <si>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</si>
  <si>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</si>
  <si>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</si>
  <si>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</si>
  <si>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</si>
  <si>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</si>
  <si>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</si>
  <si>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</si>
  <si>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</si>
  <si>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</si>
  <si>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</si>
  <si>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</si>
  <si>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</si>
  <si>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</si>
  <si>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</si>
  <si>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</si>
  <si>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</si>
  <si>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</si>
  <si>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</si>
  <si>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</si>
  <si>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</si>
  <si>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</si>
  <si>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</si>
  <si>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</si>
  <si>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</si>
  <si>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</si>
  <si>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</si>
  <si>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</si>
  <si>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</si>
  <si>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</si>
  <si>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</si>
  <si>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</si>
  <si>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</si>
  <si>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</si>
  <si>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</si>
  <si>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</si>
  <si>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</si>
  <si>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</si>
  <si>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</si>
  <si>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</si>
  <si>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</si>
  <si>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</si>
  <si>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</si>
  <si>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</si>
  <si>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</si>
  <si>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</si>
  <si>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</si>
  <si>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</si>
  <si>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</si>
  <si>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</si>
  <si>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</si>
  <si>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</si>
  <si>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</si>
  <si>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</si>
  <si>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</si>
  <si>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</si>
  <si>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</si>
  <si>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</si>
  <si>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</si>
  <si>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</si>
  <si>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</si>
  <si>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</si>
  <si>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</si>
  <si>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</si>
  <si>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</si>
  <si>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</si>
  <si>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</si>
  <si>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</si>
  <si>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</si>
  <si>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</si>
  <si>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</si>
  <si>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</si>
  <si>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</si>
  <si>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</si>
  <si>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</si>
  <si>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</si>
  <si>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</si>
  <si>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</si>
  <si>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</si>
  <si>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</si>
  <si>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</si>
  <si>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</si>
  <si>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</si>
  <si>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</si>
  <si>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</si>
  <si>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</si>
  <si>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</si>
  <si>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</si>
  <si>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</si>
  <si>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</si>
  <si>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</si>
  <si>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</si>
  <si>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</si>
  <si>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</si>
  <si>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</si>
  <si>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</si>
  <si>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</si>
  <si>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</si>
  <si>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</si>
  <si>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</si>
  <si>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</si>
  <si>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</si>
  <si>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</si>
  <si>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</si>
  <si>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</si>
  <si>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</si>
  <si>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</si>
  <si>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</si>
  <si>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</si>
  <si>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</si>
  <si>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</si>
  <si>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</si>
  <si>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</si>
  <si>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</si>
  <si>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</si>
  <si>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</si>
  <si>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</si>
  <si>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</si>
  <si>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</si>
  <si>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</si>
  <si>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</si>
  <si>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</si>
  <si>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</si>
  <si>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</si>
  <si>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</si>
  <si>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</si>
  <si>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</si>
  <si>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</si>
  <si>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</si>
  <si>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</si>
  <si>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</si>
  <si>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</si>
  <si>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</si>
  <si>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</si>
  <si>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</si>
  <si>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</si>
  <si>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</si>
  <si>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</si>
  <si>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</si>
  <si>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</si>
  <si>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</si>
  <si>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</si>
  <si>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</si>
  <si>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</si>
  <si>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</si>
  <si>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</si>
  <si>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</si>
  <si>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</si>
  <si>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</si>
  <si>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</si>
  <si>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</si>
  <si>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</si>
  <si>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</si>
  <si>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</si>
  <si>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</si>
  <si>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</si>
  <si>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</si>
  <si>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</si>
  <si>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</si>
  <si>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</si>
  <si>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</si>
  <si>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</si>
  <si>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</si>
  <si>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</si>
  <si>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</si>
  <si>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</si>
  <si>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</si>
  <si>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</si>
  <si>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</si>
  <si>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</si>
  <si>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</si>
  <si>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</si>
  <si>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</si>
  <si>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</si>
  <si>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</si>
  <si>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</si>
  <si>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</si>
  <si>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</si>
  <si>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</si>
  <si>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</si>
  <si>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</si>
  <si>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</si>
  <si>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</si>
  <si>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</si>
  <si>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</si>
  <si>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</si>
  <si>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</si>
  <si>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</si>
  <si>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</si>
  <si>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</si>
  <si>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</si>
  <si>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</si>
  <si>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</si>
  <si>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</si>
  <si>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</si>
  <si>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</si>
  <si>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</si>
  <si>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</si>
  <si>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</si>
  <si>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</si>
  <si>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</si>
  <si>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</si>
  <si>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</si>
  <si>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</si>
  <si>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</si>
  <si>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</si>
  <si>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</si>
  <si>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</si>
  <si>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</si>
  <si>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</si>
  <si>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</si>
  <si>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</si>
  <si>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</si>
  <si>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</si>
  <si>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</si>
  <si>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</si>
  <si>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</si>
  <si>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</si>
  <si>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</si>
  <si>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</si>
  <si>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</si>
  <si>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</si>
  <si>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</si>
  <si>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</si>
  <si>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</si>
  <si>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</si>
  <si>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</si>
  <si>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</si>
  <si>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</si>
  <si>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</si>
  <si>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</si>
  <si>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</si>
  <si>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</si>
  <si>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</si>
  <si>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</si>
  <si>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</si>
  <si>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</si>
  <si>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</si>
  <si>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</si>
  <si>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</si>
  <si>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</si>
  <si>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</si>
  <si>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</si>
  <si>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</si>
  <si>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</si>
  <si>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</si>
  <si>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</si>
  <si>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</si>
  <si>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</si>
  <si>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</si>
  <si>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</si>
  <si>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</si>
  <si>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</si>
  <si>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</si>
  <si>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</si>
  <si>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</si>
  <si>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</si>
  <si>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</si>
  <si>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</si>
  <si>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</si>
  <si>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</si>
  <si>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</si>
  <si>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</si>
  <si>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</si>
  <si>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</si>
  <si>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</si>
  <si>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</si>
  <si>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</si>
  <si>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</si>
  <si>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</si>
  <si>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</si>
  <si>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</si>
  <si>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</si>
  <si>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</si>
  <si>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</si>
  <si>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</si>
  <si>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GBT</t>
  </si>
  <si>
    <t>SWL</t>
  </si>
  <si>
    <t>SGF</t>
  </si>
  <si>
    <t>RIC</t>
  </si>
  <si>
    <t>SOM</t>
  </si>
  <si>
    <t>VLW</t>
  </si>
  <si>
    <t>ACX</t>
  </si>
  <si>
    <t>EHE</t>
  </si>
  <si>
    <t>JHX</t>
  </si>
  <si>
    <t>MYS</t>
  </si>
  <si>
    <t>REG</t>
  </si>
  <si>
    <t>STO</t>
  </si>
  <si>
    <t>FXL</t>
  </si>
  <si>
    <t>BLA</t>
  </si>
  <si>
    <t>GFY</t>
  </si>
  <si>
    <t>OML</t>
  </si>
  <si>
    <t>VOC</t>
  </si>
  <si>
    <t>DTL</t>
  </si>
  <si>
    <t>HSO</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</si>
  <si>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</si>
  <si>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</si>
  <si>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</si>
  <si>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</si>
  <si>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</si>
  <si>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</si>
  <si>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</si>
  <si>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</si>
  <si>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</si>
  <si>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</si>
  <si>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</si>
  <si>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</si>
  <si>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</si>
  <si>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</si>
  <si>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</si>
  <si>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</si>
  <si>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</si>
  <si>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</si>
  <si>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</si>
  <si>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</si>
  <si>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</si>
  <si>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</si>
  <si>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</si>
  <si>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</si>
  <si>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</si>
  <si>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</si>
  <si>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</si>
  <si>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</si>
  <si>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</si>
  <si>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</si>
  <si>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</si>
  <si>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</si>
  <si>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</si>
  <si>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</si>
  <si>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</si>
  <si>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</si>
  <si>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</si>
  <si>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</si>
  <si>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</si>
  <si>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</si>
  <si>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</si>
  <si>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</si>
  <si>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</si>
  <si>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</si>
  <si>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</si>
  <si>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</si>
  <si>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</si>
  <si>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</si>
  <si>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</si>
  <si>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</si>
  <si>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</si>
  <si>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</si>
  <si>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</si>
  <si>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</si>
  <si>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</si>
  <si>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</si>
  <si>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</si>
  <si>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</si>
  <si>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</si>
  <si>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</si>
  <si>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</si>
  <si>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</si>
  <si>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</si>
  <si>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</si>
  <si>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</si>
  <si>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</si>
  <si>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</si>
  <si>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</si>
  <si>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</si>
  <si>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</si>
  <si>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</si>
  <si>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</si>
  <si>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</si>
  <si>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</si>
  <si>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</si>
  <si>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</si>
  <si>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</si>
  <si>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</si>
  <si>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</si>
  <si>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</si>
  <si>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</si>
  <si>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</si>
  <si>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</si>
  <si>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</si>
  <si>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</si>
  <si>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</si>
  <si>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</si>
  <si>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</si>
  <si>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</si>
  <si>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</si>
  <si>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</si>
  <si>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</si>
  <si>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</si>
  <si>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</si>
  <si>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</si>
  <si>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</si>
  <si>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</si>
  <si>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</si>
  <si>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</si>
  <si>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</si>
  <si>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</si>
  <si>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</si>
  <si>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</si>
  <si>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</si>
  <si>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</si>
  <si>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</si>
  <si>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ERM Power</t>
  </si>
  <si>
    <t>Estia Health</t>
  </si>
  <si>
    <t>Eureka Group Holdings</t>
  </si>
  <si>
    <t>Evolution Mining</t>
  </si>
  <si>
    <t>Fairfax Media</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</si>
  <si>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</si>
  <si>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</si>
  <si>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</si>
  <si>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</si>
  <si>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</si>
  <si>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</si>
  <si>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</si>
  <si>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</si>
  <si>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</si>
  <si>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</si>
  <si>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</si>
  <si>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</si>
  <si>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</si>
  <si>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</si>
  <si>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</si>
  <si>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</si>
  <si>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</si>
  <si>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</si>
  <si>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</si>
  <si>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</si>
  <si>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</si>
  <si>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</si>
  <si>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</si>
  <si>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</si>
  <si>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</si>
  <si>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</si>
  <si>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</si>
  <si>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</si>
  <si>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</si>
  <si>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</si>
  <si>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</si>
  <si>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</si>
  <si>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</si>
  <si>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</si>
  <si>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</si>
  <si>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</si>
  <si>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</si>
  <si>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</si>
  <si>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</si>
  <si>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</si>
  <si>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</si>
  <si>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</si>
  <si>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</si>
  <si>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</si>
  <si>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</si>
  <si>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</si>
  <si>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</si>
  <si>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</si>
  <si>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</si>
  <si>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</si>
  <si>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</si>
  <si>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</si>
  <si>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</si>
  <si>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</si>
  <si>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</si>
  <si>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</si>
  <si>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</si>
  <si>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</si>
  <si>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</si>
  <si>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</si>
  <si>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</si>
  <si>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</si>
  <si>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</si>
  <si>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</si>
  <si>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</si>
  <si>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</si>
  <si>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</si>
  <si>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</si>
  <si>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</si>
  <si>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</si>
  <si>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</si>
  <si>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</si>
  <si>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</si>
  <si>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</si>
  <si>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</si>
  <si>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</si>
  <si>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</si>
  <si>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</si>
  <si>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</si>
  <si>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</si>
  <si>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</si>
  <si>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</si>
  <si>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</si>
  <si>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</si>
  <si>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</si>
  <si>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</si>
  <si>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</si>
  <si>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</si>
  <si>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</si>
  <si>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</si>
  <si>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</si>
  <si>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</si>
  <si>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</si>
  <si>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</si>
  <si>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</si>
  <si>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</si>
  <si>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</si>
  <si>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</si>
  <si>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</si>
  <si>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</si>
  <si>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</si>
  <si>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</si>
  <si>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</si>
  <si>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</si>
  <si>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</si>
  <si>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</si>
  <si>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</si>
  <si>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</si>
  <si>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</si>
  <si>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</si>
  <si>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</si>
  <si>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</si>
  <si>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</si>
  <si>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</si>
  <si>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</si>
  <si>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</si>
  <si>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</si>
  <si>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</si>
  <si>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</si>
  <si>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</si>
  <si>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</si>
  <si>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</si>
  <si>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</si>
  <si>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</si>
  <si>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</si>
  <si>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</si>
  <si>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</si>
  <si>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</si>
  <si>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</si>
  <si>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</si>
  <si>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</si>
  <si>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</si>
  <si>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</si>
  <si>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</si>
  <si>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</si>
  <si>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</si>
  <si>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</si>
  <si>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</si>
  <si>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</si>
  <si>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</si>
  <si>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</si>
  <si>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</si>
  <si>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</si>
  <si>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</si>
  <si>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</si>
  <si>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</si>
  <si>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</si>
  <si>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</si>
  <si>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</si>
  <si>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</si>
  <si>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</si>
  <si>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</si>
  <si>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</si>
  <si>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</si>
  <si>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</si>
  <si>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</si>
  <si>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</si>
  <si>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</si>
  <si>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</si>
  <si>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</si>
  <si>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</si>
  <si>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</si>
  <si>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</si>
  <si>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</si>
  <si>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</si>
  <si>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</si>
  <si>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</si>
  <si>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</si>
  <si>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</si>
  <si>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</si>
  <si>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</si>
  <si>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</si>
  <si>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</si>
  <si>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</si>
  <si>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</si>
  <si>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</si>
  <si>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</si>
  <si>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</si>
  <si>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</si>
  <si>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</si>
  <si>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</si>
  <si>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</si>
  <si>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</si>
  <si>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</si>
  <si>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</si>
  <si>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</si>
  <si>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</si>
  <si>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</si>
  <si>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</si>
  <si>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</si>
  <si>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</si>
  <si>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</si>
  <si>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</si>
  <si>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</si>
  <si>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</si>
  <si>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</si>
  <si>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</si>
  <si>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</si>
  <si>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</si>
  <si>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</si>
  <si>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</si>
  <si>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</si>
  <si>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</si>
  <si>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</si>
  <si>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</si>
  <si>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</si>
  <si>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Catapult Group International</t>
  </si>
  <si>
    <t>CAT</t>
  </si>
  <si>
    <t>Superloop</t>
  </si>
  <si>
    <t>SLC</t>
  </si>
  <si>
    <t>ResMed</t>
  </si>
  <si>
    <t>RMD</t>
  </si>
  <si>
    <t>n/a</t>
  </si>
  <si>
    <t>GPT Group</t>
  </si>
  <si>
    <t>WPP AUNZ</t>
  </si>
  <si>
    <t>WPP</t>
  </si>
  <si>
    <t>Reva Medical</t>
  </si>
  <si>
    <t>RVA</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</si>
  <si>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</si>
  <si>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</si>
  <si>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</si>
  <si>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</si>
  <si>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</si>
  <si>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</si>
  <si>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</si>
  <si>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</si>
  <si>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</si>
  <si>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</si>
  <si>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</si>
  <si>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</si>
  <si>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</si>
  <si>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</si>
  <si>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</si>
  <si>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</si>
  <si>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</si>
  <si>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</si>
  <si>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</si>
  <si>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</si>
  <si>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</si>
  <si>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</si>
  <si>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</si>
  <si>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</si>
  <si>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</si>
  <si>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</si>
  <si>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</si>
  <si>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</si>
  <si>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</si>
  <si>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</si>
  <si>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</si>
  <si>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</si>
  <si>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</si>
  <si>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</si>
  <si>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</si>
  <si>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</si>
  <si>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</si>
  <si>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</si>
  <si>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</si>
  <si>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</si>
  <si>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</si>
  <si>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</si>
  <si>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</si>
  <si>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</si>
  <si>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</si>
  <si>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</si>
  <si>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</si>
  <si>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</si>
  <si>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Spark New Zealand</t>
  </si>
  <si>
    <t>SPK</t>
  </si>
  <si>
    <t>Huon Aquaculture</t>
  </si>
  <si>
    <t>HUO</t>
  </si>
  <si>
    <t>beat</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</si>
  <si>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</si>
  <si>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</si>
  <si>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</si>
  <si>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</si>
  <si>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</si>
  <si>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</si>
  <si>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</si>
  <si>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</si>
  <si>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</si>
  <si>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</si>
  <si>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</si>
  <si>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</si>
  <si>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</si>
  <si>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</si>
  <si>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</si>
  <si>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</si>
  <si>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</si>
  <si>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</si>
  <si>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</si>
  <si>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</si>
  <si>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</si>
  <si>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</si>
  <si>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</si>
  <si>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</si>
  <si>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</si>
  <si>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</si>
  <si>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</si>
  <si>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</si>
  <si>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</si>
  <si>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</si>
  <si>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</si>
  <si>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</si>
  <si>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</si>
  <si>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</si>
  <si>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</si>
  <si>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</si>
  <si>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</si>
  <si>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</si>
  <si>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</si>
  <si>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</si>
  <si>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</si>
  <si>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</si>
  <si>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</si>
  <si>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</si>
  <si>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</si>
  <si>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</si>
  <si>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</si>
  <si>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</si>
  <si>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</si>
  <si>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</si>
  <si>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</si>
  <si>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</si>
  <si>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</si>
  <si>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</si>
  <si>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</si>
  <si>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</si>
  <si>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</si>
  <si>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</si>
  <si>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</si>
  <si>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</si>
  <si>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</si>
  <si>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</si>
  <si>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</si>
  <si>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</si>
  <si>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</si>
  <si>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</si>
  <si>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</si>
  <si>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</si>
  <si>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</si>
  <si>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</si>
  <si>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</si>
  <si>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</si>
  <si>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</si>
  <si>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</si>
  <si>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</si>
  <si>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</si>
  <si>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</si>
  <si>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</si>
  <si>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</si>
  <si>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</si>
  <si>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</si>
  <si>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</si>
  <si>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</si>
  <si>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</si>
  <si>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</si>
  <si>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</si>
  <si>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</si>
  <si>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</si>
  <si>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</si>
  <si>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</si>
  <si>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</si>
  <si>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</si>
  <si>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</si>
  <si>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</si>
  <si>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</si>
  <si>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</si>
  <si>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</si>
  <si>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</si>
  <si>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</si>
  <si>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</si>
  <si>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</si>
  <si>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</si>
  <si>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</si>
  <si>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</si>
  <si>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</si>
  <si>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</si>
  <si>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</si>
  <si>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</si>
  <si>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</si>
  <si>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</si>
  <si>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</si>
  <si>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</si>
  <si>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</si>
  <si>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</si>
  <si>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</si>
  <si>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</si>
  <si>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</si>
  <si>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</si>
  <si>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</si>
  <si>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</si>
  <si>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</si>
  <si>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</si>
  <si>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</si>
  <si>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</si>
  <si>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</si>
  <si>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</si>
  <si>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</si>
  <si>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</si>
  <si>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</si>
  <si>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</si>
  <si>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</si>
  <si>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</si>
  <si>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</si>
  <si>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</si>
  <si>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</si>
  <si>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</si>
  <si>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</si>
  <si>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</si>
  <si>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</si>
  <si>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</si>
  <si>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</si>
  <si>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</si>
  <si>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</si>
  <si>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</si>
  <si>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</si>
  <si>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</si>
  <si>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</si>
  <si>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</si>
  <si>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</si>
  <si>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</si>
  <si>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</si>
  <si>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</si>
  <si>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</si>
  <si>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</si>
  <si>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</si>
  <si>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</si>
  <si>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</si>
  <si>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</si>
  <si>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</si>
  <si>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</si>
  <si>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</si>
  <si>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</si>
  <si>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</si>
  <si>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</si>
  <si>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</si>
  <si>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</si>
  <si>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</si>
  <si>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</si>
  <si>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</si>
  <si>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</si>
  <si>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</si>
  <si>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</si>
  <si>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</si>
  <si>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</si>
  <si>
    <t>Ainsworth's result was in line with guidance but fell short of Macquarie, and no dividend was declared. FY guidance implies a quick turnaround in falling profit but while Ords (Hold) has upgraded forecasts, the broker is not as ambitious. Ship share is declining and costs rising. Macquarie (Buy) is more confident in the product pipeline.</t>
  </si>
  <si>
    <t>Altium's result beat Credit Suisse and the broker has upgraded to Buy. The result slightly missed Deutsche (Buy) but the broker notes FY revenue growth guidance was strongly reiterated, implying strong second half growth. UBS (Hold) is yet to update. In line on a net basis for now.</t>
  </si>
  <si>
    <t>St Barbara's result was in line. Sustaining scale is the near term imperative with capital management now competing with growth options.  Focus is now on Simberi and the Gwalia extension. One downgrade to Hold on valuation, with two Buys.</t>
  </si>
  <si>
    <t>Collection House missed Ords and Morgans. Guidance has been reduced. Brokers are not confident in guidance being achieved given the second half profitability skew required. Two Sells.</t>
  </si>
  <si>
    <t>Apollo Tourism &amp; Leisure</t>
  </si>
  <si>
    <t>ATL</t>
  </si>
  <si>
    <t>Apollo's result beat Morgans and forecasts are raised to account for acquisitions. The broker believes double digit growth is possible as the company penetrates the RV sales market. Add retained.</t>
  </si>
  <si>
    <t>Charter Hall Long WALE REIT</t>
  </si>
  <si>
    <t>CLW</t>
  </si>
  <si>
    <t>Astro's result beat Ords, albeit mostly due to a stronger JPY to the AUD. Management's intention to redeploy cash to increase earnings and distributions should help close the large discount to NTA, the broker suggests. Accumulate retained.</t>
  </si>
  <si>
    <t>AP Eagers' result was in line with recent guidance. The company is executing well in a difficult environment and scale provides a competitive advantage, but regulatory uncertainty clouds the outlook. One Buy, three Holds.</t>
  </si>
  <si>
    <t>APN Outdoor's result met the most recent of constantly changing guidance. The company has elected to not provide FY guidance. Brokers await the ACCC's decision on the proposed oOh!Media merger but can't call it. One upgrade to Buy suggests a rejection doesn't matter. Four Buy, one Hold.</t>
  </si>
  <si>
    <t>ARB's result featured typically robust sales, just not as robust as past periods. The result thus fell short but brokers are confident in continuing store rollouts as an earnings driver. Valuation is just too steep. Three Holds, one Sell.</t>
  </si>
  <si>
    <t>Blackmores' result missed two of three brokers. While the longer term story is still positive, near term challenges and uncertainties remain. One downgrade to Hold on the company apparently falling behind in building up its China presence. One Hold on valuation and one Buy.</t>
  </si>
  <si>
    <t>Coke surprised with an announced buyback and the result beat most forecasts. Outperformance came nevertheless from outside the Aust fizzy drink business, which remains structurally challenged. Brokers applaud cost-outs but warn of regulatory risks such as an NSW bottle deposite scheme and, heaven forbid, a sugar tax. Two downgrades to Hold makes seven with one Sell.</t>
  </si>
  <si>
    <t>A large project loss skewed Fletcher's result to a miss but brokers are prepared to assume this is a one-off. Retention of FY guidance suggests a skew in residential earnings towards year end. Disparate valuations nonetheless. Three Buys, two Holds, one Sell.</t>
  </si>
  <si>
    <t>Strong iron ore prices ensured Fortesuce's result either met or beat forecasts. The dividend payout ratio was increased as expected. With management doing everything right it's just a matter of valuation versus iron ore price views. Two Buys, five Holds, one Sell.</t>
  </si>
  <si>
    <t>Fairfax' result equally missed or beat so we'll call it in line. The outlook is weak, and while Domain drove earnings as usual, costs were higher. All focus is on the intention to spin off but retain the major shareholding in Domain. Get rid of print and a re-rating is possible. Two Buys, two Holds, one Sell.</t>
  </si>
  <si>
    <t>Healthscope beat most, but not all, forecasts. Positive was a clear turnaround in momentum in the Dec Q from the weak Sep Q, suggesting to brokers guidance may be conservative. The opening of the Northern Beaches hospital will provide a catalyst. Three Buys, four Holds.</t>
  </si>
  <si>
    <t>A reduction in risk surrounding the Qld govt contract was a feature of what was otherwise a miss for McMillan. This has prompted two upgrades to Buy to make three while Morgan Stanley (Sell) saw a disappointing result, remaining headwinds and a risky acquisition strategy.</t>
  </si>
  <si>
    <t>National Storage posted a result below expectation but brokers agree underlying earnings showed improvement, with price rises now flowing through. The company is not apparently getting the returns it expected from acquisitions and a re-rating will require meeting FY guidance. One Buy, two Holds, one Sell.</t>
  </si>
  <si>
    <t>Pact's result either met or missed forecasts. The Pascoe's acquisition is nevertheles seen as positive and efficiencies are being sought. But a weak Aust consumer, weak NZ dairy and contract losses dragged. Volumes need to pick up. Three Buys, three Holds.</t>
  </si>
  <si>
    <t>Qube's result mostly missed forecasts on challenges in the core business and a weak contribution from Patrick. Brokers remain longer term positive on Moorebank although its first earnings contribution is a long ways off. Five Buys, three Holds.</t>
  </si>
  <si>
    <t>Steadfast's result beat two of three brokers and FY guidance was reaffirmed, with the top end achievable in broker opinions. Accretive acquisitions supported earnings through a soft cycle but brokers see real upside from FY18 from new products and initiatives. Three Buys.</t>
  </si>
  <si>
    <t>It was a largely in-line result from Stockland but FY guidance was tightened to the top end of the range. Brokers are pleased with detail on the timing of residential earnings which will be weighted to the second half. Margins should be stronger for longer. Three Buys, three Holds.</t>
  </si>
  <si>
    <t>Sirtex's result was in line with guidance downgraded last month. While much hinges on drug trial outcomes, brokers applaud a refocus on core product sales as a path to more familiar earnings growth. Three Buys, one Hold.</t>
  </si>
  <si>
    <t>Reject had flagged a weak result but still managed to miss forecasts. Sales continue to decline. The company is close to completing its supply chain restructure but sales simply need to improve. Valuation not demanding. Two Buys, one Hold.</t>
  </si>
  <si>
    <t>Woodside's result beat most forecasts. Cost reductions at Pluto surprised and production growth guidance was largely better than expected. It then comes down to how much growth brokers see as already in the price, and oil price forecasts. Three Buys, four Holds, one Sell.</t>
  </si>
  <si>
    <t>Forecasts for Woolies were clearly all over the shop given the mix of beats, meets and misses, but there is no disagreement on a comeback performance for core food &amp; liquor. The fact this was achieved without investment in price, a la Coles, is pleasing, but some brokers feel competitive pressures still overhang. After a strong share price run, one downgrade to Sell to make three, with one Hold and three Buys.</t>
  </si>
  <si>
    <t>Western Areas' result missed on a negative quotational pricing adjustment. Production guidance was upgraded. There is no disagreement WSA is an attractive low cost producer but no disagreement that the likes of the Philippines and Indonesia offer nickel price uncertainty. That aside, nickel forecasts vary anyway. One Buy, four Holds, two Sells.</t>
  </si>
  <si>
    <t>Cedar's weak result was in line with guidance but clearly missed Macquarie's forecast. FY guidance was upgraded on a settlement skew to the second half and brokers don't see value as demanding. Two Buys.</t>
  </si>
  <si>
    <t>CLW has only been listed for two months so little chance of surprise. FY guidance is unchanged, boosted by the Suez acquisition. The portfolio is quality and 100% leased but the REIT is uninspiring at current valuation. Two Holds, one sell.</t>
  </si>
  <si>
    <t>Iress posted a miss but this included the impact of a weaker pound. Otherwise the UK business held its own against Brexit and both it and Canada appear to have bottomed. Domestic funds management is proving resilient in a challenging market. One upgrade to Buy makes three with one Hold.</t>
  </si>
  <si>
    <t>APA posted a clear beat but given the FY guidance range was not lifted, brokers assume a weaker second half, albeit APA has a history of conservatism. Brokers are then split over growth opportunities and cash against rising interest rates and higher gas prices.  Two Buys, three Holds, two Sells. Ords has upgraded to Buy from Accumulate.</t>
  </si>
  <si>
    <t>We'll call Godfrey's result a "miss" as while it was not quite as bad as Credit Suisse's subdued expectations, it still disappointed the broker and has prompted a downgrade to Hold. Until positive sales growth is restored the broker cannot envisage a re-rating.</t>
  </si>
  <si>
    <t>IAG's result equally beat and missed forecasts. While all brokers acknowledge a positive increase in gross written premiums, opinions are divided on whether IAG can turn around its declining margins. This is reflected in one downgrade to Sell and one upgrade to Hold, leaving one Sell and seven Holds.</t>
  </si>
  <si>
    <t>WiseTech's result was better than expected and FY guidance has been reaffirmed, which brokers see as beatable. Earnings forecast upgrades follow but so too one downgrade to Hold on valuation to make two, with two Buys.</t>
  </si>
  <si>
    <t>Brokers were enthused by what was a messy result from APN given major transactions over the year. Now that print has been discarded it's all about outdoor ads (and radio), and Adshel is well positioned to outperform a fast growing market. One upgrade to Buy makes five.</t>
  </si>
  <si>
    <t>Huon's result left Ords' forecast in the dust on higher wholesale salmon prices and lower than expected costs. While management admits "near perfect" conditions, and Ords expects wholesale prices to ease, the broker upgrades to Buy. Credit Suisse (Buy) believes industry trends remain supportive.</t>
  </si>
  <si>
    <t>Macquarie retains Buy following iSentia's result which was in line with the broker's estimates, while dropping forecasts on a weaker outlook for A&amp;NZ revenues. Deutsche downgrades to Hold following a result which misssed on the King Content loss and the belief no further price rises can be applied to the A&amp;NZ core business. UBS (Hold) is wary of competition.</t>
  </si>
  <si>
    <t>It was a messy result due to many moving parts but mostly disappointing for brokers. Vocus reiterated FY guidance. Fibre growth was strong but cash conversion is an issue. Brokers are nevertheless upbeat, welcoming greater financial disclosure and seeing earnings growth ahead. One downgrade to Hold to make three, nonetheless, with five Buys.</t>
  </si>
  <si>
    <t>It was a tough half for regional banks, Macquarie notes, after a disappointing result from Auswide. The broker has lowered forecast earnings but acknowledges the increased stake in MoneyPlace. Hold retained.</t>
  </si>
  <si>
    <t xml:space="preserve">Three brokers, one beat, one meet, one miss. Citi suggests cost savings prevented a truly disastrous year for Asaleo, while Credit Suisse has upgraded to Buy, noting growth beyond core brands and regions. Macquarie is keen on strong cash generation. Two Buys, one Hold. </t>
  </si>
  <si>
    <t>Air NZ managed to beat all forecasts on impressive cost controls offsetting the impact of increased competition. The impact of competition should ease going forward, but with fuel costs rising and fuel hedges rolling off, any benefit will be difficult to offset. Four Holds.</t>
  </si>
  <si>
    <t>Costa's result beat UBS on stronger berry volumes and higher tomato prices, and guidance was upgraded. Expansions are planned, including into mushrooms, and China is moving towards breakeven. Buy retained.</t>
  </si>
  <si>
    <t>After an in-line result, Morgans sees Data#3's evolution towards the cloud as running smoothly and believes the stock to be an attractive growth story. Add retained.</t>
  </si>
  <si>
    <t>Freelancer</t>
  </si>
  <si>
    <t>FLN</t>
  </si>
  <si>
    <t>Freelancer's result featured a slowdown in gross payment volume, but this was as expected given changes implemented to improve the ease of positing jobs. UBS retains Buy, suggesting the benefits will flow in the second half and other products planned could be game changing.</t>
  </si>
  <si>
    <t>Smartgroup's result beat most forecasts and featured strong organic and acquisition growth, while the outlook is also strong. Citi believes future growth may be more challenging but upgrades to Hold, while potential regulatory risk is also cited. Three Buys, two Holds, one Sell.</t>
  </si>
  <si>
    <t>OGC</t>
  </si>
  <si>
    <t>Viva Energy REIT</t>
  </si>
  <si>
    <t>VVR</t>
  </si>
  <si>
    <t>The issues at Dreamworld were well understood, although the ongoing fallout is difficult to determine. Where Ardent disappointed brokers was in another half of earnings declines for Main Event, the supposed major driver of earnings. One more bad half and the pace of store rollouts will be questioned. One downgrade to Sell, five Holds, one Buy.</t>
  </si>
  <si>
    <t>SA power outages played their part, but Adelaide Brighton missed most forecasts. The new acquisition was welcomed and management is upbeat, but brokers are keen to see if recent concrete price increases stick. One Buy, three Holds, two Sells.</t>
  </si>
  <si>
    <t>Flight Centre's result equally beat, met or missed forecasts, thus it's no surprise that after one upgrade, brokers are split two Buys, four Holds, two Sells. Market share has grown but airfare price deflation continues. This may turn around but the company is also late to the online space. The argument is structural vs cyclical.</t>
  </si>
  <si>
    <t>Investa's funds from operations beat forecasts, but brokers agree a stable portfolio does not offer much near term upside and lease expiries will feature in FY19. More interest is in Cromwell Property's intentions for its 14.9% stake.</t>
  </si>
  <si>
    <t>A solid result from Lovisa but no guidance was provided nor update on UK store openings. Outlook commentary remains positive but margins will soften as the second half cycles the exit of a competitor last year, hence one downgrade to Hold, making two, with one Buy.</t>
  </si>
  <si>
    <t>An in-line result from Mac Atlas took a back seat to the announced acqusition of the rest of Dulles at a price brokers consider not unreasonable. The deal secures the fund's future and material growth in free cash flow is expected. Three Buys, two Holds.</t>
  </si>
  <si>
    <t>Earnings increased in the second half although Melbourne IT's result fell short of Ords. The broker nevertheless suggests Outware appears to have provided a much greater contribution than in FY16. Buy retained.</t>
  </si>
  <si>
    <t xml:space="preserve">Macquaire retains Buy on Mortgage Choice after an in-line result, while noting loan book and settlement growth is fairly subdued and ASIC's investigation into mortgage broker commissions poses a risk. </t>
  </si>
  <si>
    <t>OZ posted a mix of beats and misses against broker forecasts but there was consistent surprise in the strength of the dividend given the capital required to move Carrapateena forward. All hinges on the fesability study due shortly, while near term, strikes are supporting the copper price. Two Buys, two Holds, four Sells.</t>
  </si>
  <si>
    <t>OceanaGold</t>
  </si>
  <si>
    <t>Oceana boasts more projects across the globe than just Didipio, but all hinges on the flagship having its Philippines govt suspension overturned on appeal. At least the mine is still operating, and brokers are cautiously confident, but anything is possible. Three Buys, one Hold, one Sell.</t>
  </si>
  <si>
    <t xml:space="preserve">Qantas has hung on to seven from seven Buys following a result which beat most brokers in a period of declining domestic demand and incresased international competition. With the dividend lowered to address debt, conditions will need to improve to support sentiment, but brokers still see the stock as offering value. </t>
  </si>
  <si>
    <t>Ramsay's result was roughly in line, with Aust hospitals performing well as usual and the pharma network expanding, while France was weak. The result was nevertheless completely overshadowed by the announced retirement of Ramsay's longstanding CEO, who is considered to be reponsible for the company's consistent success.  Uncertainty now reigns. Two Buys, five Holds.</t>
  </si>
  <si>
    <t>Reece posted a slight miss against Citi's expectations with what was still a solid result. Margins were flat and management is cautious, but the broker does not see a slowdown ahead. Buy retained.</t>
  </si>
  <si>
    <t>Macquarie has raised forecast earnings following Salmat's better than expected result. The company is currently assessing a number of options to help drive profitable growth. Hold retained.</t>
  </si>
  <si>
    <t>While Southern Cross' result fell within the guidance range, a tightening to the downside of the FY guidance range disappointed. Weak ad markets are expected ahead and regional TV remains structurally challenged. Brokers welcome a plan to sell off transmission sites but wonder if FY17 might represent peak earnings. One downgrade to Hold makes four, with one Sell.</t>
  </si>
  <si>
    <t>It was a clear miss from Tox Free. The Worth business was impacted by dry weather which is still ongoing, and management has abandoned guidance. More downside risk thus threatens but the offset could be provided by WA LNG volumes picking up. Two Buys, two Holds, one Sell.</t>
  </si>
  <si>
    <t>Webjet's result beat most forecasts, although quality has been questioned. Earnings growth momentum is  nevertheless highlighted with a typical skew to the second half, but valuation is then the issue. One downgrade to Hold makes three, with two Buys.</t>
  </si>
  <si>
    <t>Westfield's result was in line but broker views are split down near term/long term lines. The company's sharp focus on long term asset value creation from a quality portfolio comes at the expense of near term funds from operations. Four Buys, one Hold, one Sell.</t>
  </si>
  <si>
    <t>Morgans has cut its target despite a better than expected result from Xenith, which is now the number two IP player in the country. The broker retains Hold until there is evidence on progress of integrating substantial acquisitions.</t>
  </si>
  <si>
    <t>Alumina Ltd's result missed consensus, driven mostly by AWAC restructuring charges. Thereafter, broker ratings mostly reflect differing views on the direction of alumina prices, given increased Chinese capacity but the possibility of forced cuts. Two Buys, five Sells.</t>
  </si>
  <si>
    <t>Beacon's result slightly beat Morgans. The company will now cycle softer sales in the previous period and management suggests trading conditions have improved, setting the scene for a strong second half. Add retained.</t>
  </si>
  <si>
    <t>ClearView's result was largely in line with Macquarie and management believes the company remains on track to achieve medium term strategic goals. The broker retains Buy, noting Sony Life has taken a 14.9% stake.</t>
  </si>
  <si>
    <t>Hotel Properties' distributable profit was in line with forecasts and FY distribution guidance was reiterated. Morgans (Add) sees the potential for further acquisitions and asset re-ratings while Ords (Hold) notes asset values on the book have swung from being very conservative to being close to market value.</t>
  </si>
  <si>
    <t>Iluka has pre-announced its loss so no surprises. Dividends have been suspended to fund growth and management is positive on the direction of zircon and rutile. While brokers also see higher prices, they disagree on valuation. Three Buys, two Holds, two Sells.</t>
  </si>
  <si>
    <t>InvoCare's result managed to beat forecasts on cost reductions despite another year of slow deaths. Aside from an argument over whether the stock is fully valued, brokers are split over the near/long term cost/benefit of a big capital investment over four years to improve the network. Two Buys, three Holds, two Sells.</t>
  </si>
  <si>
    <t>Morgans saw a positive result from Kina, hitting the top end of the guidance range. Softer economic conditions in PNG have held the stock back but the broker can see re-rating if such results keep flowing. Add retained.</t>
  </si>
  <si>
    <t>MYOB's in line result featured solid growth in SME Solutions, leading brokers to believe the company can hold its own against the competition. Double-digit revenue growth is forecast for the second half and brokers have upgraded on the Paycorp acquisition. One upgrade to Hold makes three, with three Buys.</t>
  </si>
  <si>
    <t>It looked like Nine had posted a cracker until it was realised the first half had an extra week in it, which will be lost in the second half. Yet revenue declines were still not as bad as feared and costs lower. With the second half cycling ratings lost to the Olympics it's a hard one to call. Depends whether you believe TV is dead. One Buy, three Holds, one Sell.</t>
  </si>
  <si>
    <t>RCR's result was in line with Macquarie, with Ords yet to update. The broker expects a strong earnings recovery in the second half and FY18 with 90% of the revenue forecast already in hand. Two Buys.</t>
  </si>
  <si>
    <t>Reliance posted a slight beat and expects the FY result to meet or slightly beat prospectus forecasts. Focus is on retail distribution in the US, where the company is both winning and losing shelf space at Big Bix outlets with different products. Two Buys, two Holds.</t>
  </si>
  <si>
    <t xml:space="preserve">Morgans has upgraded to Buy (Add) following a positive result from Somnomed. A further ten centres will be rolled out by end-FY18 but the risk is a slowdown in growth in the key US and European markets. </t>
  </si>
  <si>
    <t>We call Trade Me's result a beat despite being roughly in line, as this in itself is a positive outcome and brokers suggest the company's new strategy is working. A long awaited accceleration in earnings growth is apparent. But is the market ahead of itself? One Buy, three Holds, one Sell.</t>
  </si>
  <si>
    <t>Viva's numbers came in ahead of prospectus forecasts. Brokers are drawn to the fund's prudent acquisition criteria, supported by distribution yield. Two Buys.</t>
  </si>
  <si>
    <t>3P's result beat both brokers yet to update. No specific guidance was provided other than to suggest revenue growth is on track to exceed cost growth. Macquarie upgrades to Buy and Deutsche retains Buy.</t>
  </si>
  <si>
    <t>Breville posted a strong but largely expected result. North America was solid but A&amp;NZ proved it is still not a mature market, with coffee machines now the growth product. The new operating model has passed the test and new horizons are planned. Three Buys, one Hold.</t>
  </si>
  <si>
    <t>Crown's result was largely in line following downgraded guidance due to the China arrest debacle and impact on VIP turnover. New capital management initiatives were nevertheless welcomed. But not so the abandonment of the REIT IPO. One downgrade and one upgrade to Hold makes three, with two Buys.</t>
  </si>
  <si>
    <t>Cleanaway met or beat forecasts, which suggests a big improvement in core operations. Cost-outs and acquisitions are planned to drive earnings. A turnaround may be evident but brokers disdagree on valuation. Two upgrades and two downgrades leave three Buys and two Holds.</t>
  </si>
  <si>
    <t>Estia's result met broker. An increase in occupancy was welcomed and RAD price increases underpinned but average revenues declined and there is no sign of costs improving. The company is looking to improve occupancy at underperforming sites. One Buy, one Hold, one Sell.</t>
  </si>
  <si>
    <t>ERM posted a miss on disappointing US margins. The residential unit of the US business has been put up for sale. Leverage to future improvement is material and a dividend cut is negative but prudent. One downgrade and one upgrade leaves one Hold and two Sells.</t>
  </si>
  <si>
    <t>Integral's result matched guidance downgraded in Nov. An earnings rebase provides more certainty and an end to the MBS freeze may help but this is unclear. Ongoing investment clouds guidance and the management transition provides uncertainty. A discount to peers keeps UBS on Buy making two, with one Sell.</t>
  </si>
  <si>
    <t>Peet's result equally beat, met and missed three forecasts. Management is confident of earnings growth in the second half which the brokers believe can be achieved despite a weak residential sector, with 80% of the land bank expected to be in development by end-FY17. Two Buys, one Hold.</t>
  </si>
  <si>
    <t>Perpetual beat all forecasts thanks to lower costs and a good performance from Private. Weak funds management performance is unlikely to turn around funds flows nevertheless, and even the more positive brokers see the stock as overvalued. One Sell, seven Holds.</t>
  </si>
  <si>
    <t>AGO</t>
  </si>
  <si>
    <t>AMA Group</t>
  </si>
  <si>
    <t>AMA</t>
  </si>
  <si>
    <t>Autosports Group</t>
  </si>
  <si>
    <t>ASG</t>
  </si>
  <si>
    <t>iCar Asia</t>
  </si>
  <si>
    <t>ICQ</t>
  </si>
  <si>
    <t>Rio' s result was largely in line and guidance has been maintained. Capital maagement featured a better than expected dividend and lower than expected buyback. Further capital management is foreseen on strong iron ore prices and the Coal &amp; Allied sale. Six buys, two Holds.</t>
  </si>
  <si>
    <t>Simonds Group</t>
  </si>
  <si>
    <t>SIO</t>
  </si>
  <si>
    <t xml:space="preserve">beat </t>
  </si>
  <si>
    <t>AMA's result was in line with UBS but FY guidance beat expectations, hence a "beat". Panel repair revenues are rising faster than forecast and acquisitions in the fragmented panel beating industry are tracking ahead of target. Buy retained.</t>
  </si>
  <si>
    <t>Autosports' result was in line with UBS but beat Macquarie. Prospectus guidance was reiterated. Site expansions and acquisitions continue and the company offers the lowest regulatory risk exposure of its peers. Two Buys.</t>
  </si>
  <si>
    <t>Charter Hall posted a strong result and upgraded FY guidance. Exposure to an improving Syd/Melb office market is driving earnings but FY18 may see a slowdown, albeit management has a track record of periodically upgrading guidance. Two downgrades to Hold on valuation makes two, with two Buys and two Holds.</t>
  </si>
  <si>
    <t>Cromwell's result was largely in line and FY guidance has been maintained. While active management should provide longer term returns, a dividend not covered by cash flow has brokers concerned. And what is the plan with the Investa stake ((IOF))? One Hold, four Sells.</t>
  </si>
  <si>
    <t>One beat, one miss so we'll call Murray Goulburn's result in line. The worst should now be over ahead of a more normal season and with the benefit of management initiatives, although lost staff and possible customer problems with product rationalisation and shortages offer risks. One upgrade to Buy, one Hold.</t>
  </si>
  <si>
    <t xml:space="preserve">A rare full suite of six from six Buys is unchanged following NextDC's beat of most forecasts, which showcased the company's operating leverage. New centre construction will crimp margins in the near term but will be ready for rising demand in the medium term. </t>
  </si>
  <si>
    <t>Pepper's result beat Macquarie. FY guidance came in a little below forecast but the broker believes this could prove conservative. Buy retained.</t>
  </si>
  <si>
    <t>Platinum's result was largely in line on a net basis although Ords was positively surprised and has upgraded to Hold, assuming higher dividends. Other brokers are more concerned over ongoing fund outflows. Two Holds, two Sells.</t>
  </si>
  <si>
    <t>Retail Food's result was reasonable says UBS (Sell), with benefits apparent from the Hudson acquisition. Traditional brands posted mixed performances and expanding Hudson's footprint remains a risk. Morgans (Hold) is yet to update.</t>
  </si>
  <si>
    <t>Morgans retains Add following Sunland's result and FY guidance has been maintained. A quality portfolio will underpin future sales as the company looks to expand into new geographies.</t>
  </si>
  <si>
    <t>Brokers agree that Super Retail is successfully turning things around, following a better than expected result. Auto performed strongly as usual but amongst the former problem children, sales improved in Sport and margins in Leisure while Rays and BCF are looking better. Two upgrades leave six Buys and two Holds.</t>
  </si>
  <si>
    <t>Simonds' result was broadly in line with Morgans. With housing demand remaining firm, management's strategy should help improve margins and generate a more consistent performance. Hold retained.</t>
  </si>
  <si>
    <t>Shaver Shop's result beat Ords' forecast but FY guidance has been downgraded to below prospectus. The broker puts this down to the time it takes new stores to mature and believes a significant earnings tailwind will start blowing from FY18. Buy retained.</t>
  </si>
  <si>
    <t>WPP hit the low end of guidance which is a good result given the transformation underway. The company has won a host of contracts recently and earnings momentum is emerging for the first time in a while. Two Buys.</t>
  </si>
  <si>
    <t>Atlas Iron</t>
  </si>
  <si>
    <t>Admedus' loss was greater than Morgans expected. The company is restructuring so it's an issue of costs. A slow execution or a delay in the ADAPT ramp-up are risks but the broker retains Add.</t>
  </si>
  <si>
    <t>A slight miss from Billabong but brokers agree the sale of Tigerlily helps bolster the balance sheet. Meeting FY guidance requires a improvement in the second half but it's not beyond the realms. Two Buys, one Hold.</t>
  </si>
  <si>
    <t>A consensus beat for Mayne on all key metrics. The big acquisition is bedded down and a stable existing portfolio underpins upside potential from a pipeline of new products. One Buy, one Hold.</t>
  </si>
  <si>
    <t>RCG's result missed already soft expectations and a subdued trading update suggests things aren't about to turn around.  Targets have been slashed but on valuation, one upgrade to Buy and one Hold.</t>
  </si>
  <si>
    <t>Atlas Iron's result beat Citi thanks to strong iron ore prices. Forecasts are increased to incorporate the Corunna Downs project but Hold retained on the broker's soft view on the iron ore price ahead. No target offered.</t>
  </si>
  <si>
    <t>AFG's result beat forecasts. The dividend payout has been set conservatively but house prices, population growth and mortgage broker penetration and commissions should provide longer term growth.  Two Buys.</t>
  </si>
  <si>
    <t>Auto Holding's result beat, met and missed forecasts so we'll call it in-line. The Auto division performed well as usual, as did acquisitions, leaving the perennial problem child as cold logistics, Brokers would prefer a sale but management appears to be trying to turn things around. Regulatory risk also provides uncertainty. One upgrade to Buy makes five, with one Hold and one Sell.</t>
  </si>
  <si>
    <t>Corporate Travel's result beat forecasts. Operational improvements and efficiencies continue to drive organic growth while acquisitions, including the recent Redfern purchase in the UK, are also contributing. One Hold on valuation, otherwise three Buys.</t>
  </si>
  <si>
    <t>iCar posted a smaller loss than Morgans (Add) expected, with Credit Suisse (Hold) yet to update. Sales and marketing spend had been ramped up in a very tough 2016 and now that Thai/Malay new and used car markets are rebounding, the benefits are appearing.</t>
  </si>
  <si>
    <t>Impedimed's loss was as Morgans expected. The next catalyst is regulatory clearance for the company's new generation product. Add retained.</t>
  </si>
  <si>
    <t xml:space="preserve">PWR's result beat Morgans and the broker retains Add. Guidance is seen as reasonable and upside exists from additional spending from motor sport customers and from changes in regulation. </t>
  </si>
  <si>
    <t>Regis Healthcare largely met forecasts. RAD flow strength continues but changes to govt regulations will take effect from FY18, although brokers see the company's steps to mitigate the impact as ensuring Regis is less affected than peers. One Buy, two Holds.</t>
  </si>
  <si>
    <t>Cabcharge's result missed Macquarie (Hold) and substantial earnings forecast downgrades follow.  A special dividend was nevertheless welcomed and the acquisition of Yellow Cabs in Qld, if approved, should add to revenue. The result slightly beat UBS (Hold), who agrees.</t>
  </si>
  <si>
    <t>An additional write-down was a surprise but otherwise Bellamy's result met most recent profit warning guidance. Brokers see management making progress in turning the business around but struggle with the risks and uncertainties. Two Holds, following one upgarde on valuation, and one Sells.</t>
  </si>
  <si>
    <t>Wholesale price rises for salmon led Tassal to a beat despite rising production costs and lower volumes given the hottest sumer on record. Greater exposure to wholesale will support margins. Brokers are not concerned environmental caps in Tasmania will impact on volumes. One upgrade to Buy makes three with one Hold.</t>
  </si>
  <si>
    <t>Bravura Solutions</t>
  </si>
  <si>
    <t>BVS</t>
  </si>
  <si>
    <t>Mineral Deposits</t>
  </si>
  <si>
    <t>MDL</t>
  </si>
  <si>
    <t>Adairs' result missed notably on soft Christmas sales and the trading update was also weak. Suspicians are that K-Mart has stolen market share. This is not encouraging given expectations the housing market is expected to shortly cool. Morgans (Buy) believes FY18 will see improvement but UBS downgrades to Neutral on uncertainty.</t>
  </si>
  <si>
    <t>AUB's result beat both brokers, with all divisions delivering solid organic growth. The pricing environment is improving and the stock is trading at a discount relative to peers. Earnings are leveraged to rising rates. Two Buys.</t>
  </si>
  <si>
    <t>Austal's earnings beat expectations and the company's pipeline is at its strongest ever level, set to benefit all three shipyards. Significant new contract wins are anticipated. Two Buys.</t>
  </si>
  <si>
    <t>Boart is finally starting to turn around after a long down-cycle, Citi notes. Losses in 2016 were less than 2015, although cash is still burning. Management expects breakeven in 2017. Some conversion of convertible debt to equity is expected, diluting the share count. Hold retained.</t>
  </si>
  <si>
    <t>Bravura's result slightly beat Macquarie and the prospectus forecast. The company boasts a solid pipeline of Sonata clients alongside sticky existing clients and cash is strong, peak investment has passed and value is undemanding. Buy retained.</t>
  </si>
  <si>
    <t>Morgans found Cardno's result "reasonable" and on exposure to Aust and US infrastructure projects, and an announced buyback, the broker upgrades to Add despite a rich valuation. The result beat Deutsche, who is also positive on infrastructure but retains Hold.</t>
  </si>
  <si>
    <t>DWS' result is overshadowed by the announced agreement to acquire SMS Management &amp; Technology. SMS has underperformed of late and the broker sees extensive synergies that could lead to as much as 20% earnings accretion. Upgrade to Buy.</t>
  </si>
  <si>
    <t>Gateway's result beat UBS and despite missing Macquarie, the broker is now a lot more confident and upgrades to Buy to make two, so we'll call it a "beat". Settlements are on the increase and the managed housing estate model is attractive in an ageing population and low housing afforability environment.</t>
  </si>
  <si>
    <t>Horizon's loss was greater than UBS expected. The focus is on extracting value from remaining assets, approval of Beibu phase 2 and unlocking value in the PNG assets. Hold retained.</t>
  </si>
  <si>
    <t>Hub's margins exceeded Ords' forecast in the first half although the broker does not expect them to remain as elevated. Buy nevertheless retained as the broker sees the company in a good position to build on a 1% market share.</t>
  </si>
  <si>
    <t>UBS retains Buy after a broadly in line result from Infomedia. Revenue growth suggests the company should now deliver on inherent leverage in the business, while the Nissan EPC contract should start contributing from FY19.</t>
  </si>
  <si>
    <t>Lend Lease has underperformed of late given fear of rising apartment defaults, but defaults have to date proven negligible and the result beat forecasts. Brokers acknowledge the solid backlog of construction and management's nod to earnings visibility so despite lingering concerns over the apartment boom, five Buys and one Hold retained.</t>
  </si>
  <si>
    <t>Morgans has been forced to upgrade its Motorcycle forecasts following a 10% beat. Two new dealership acquisitions are expected to provide accretion and while sales growth is expected to moderate, revenues will remain supported by a bouyant industry. Add retained.</t>
  </si>
  <si>
    <t>Having braced themselves for the worst, brokers were relieved that Perseus' loss was not as bad as feared. The new mine plan at Edikan is promising although the mine is a persistent source of trouble, while Sissingue development requires new funding, which could be debt or equity. One upgrade to Hold makes three with two Buys.</t>
  </si>
  <si>
    <t>QBE's result equally  beat and missed forecasts slightly. Brokers remain quite disparate in their views. While the first increase in margins since 2010 and rising premium rates are a a positive, the result was boosted by one-offs such as strong crop-related earnings. Brokers do not agree on valuation. One downgrade to Sell makes two, with two Holds and four Buys.</t>
  </si>
  <si>
    <t>Spark's result missed forecasts although one-offs such as the big SA storm contributed. Brokers are drawn to strong dividend cash coverage and low exposure to regulatory risk. Growth opportunities are a positive but most see the stock as well valued. One downgrade to Hold makes four, with two Buys.</t>
  </si>
  <si>
    <t>Superloop's result met Morgans. The company now has an impressive network in Aust, Singapore and HK which should bring its unique value proposition into play. Rapid growth is needed to jusitfy its premium to peers which is possible, but Hold retained for now.</t>
  </si>
  <si>
    <t>SMS' result was in line but overshadowed by the announced agreement to be acquired by DWS in a cash/scrip deal. No guidance was offered. Two Holds.</t>
  </si>
  <si>
    <t>Japara's result missed all forecasts and FY guidance has been downgraded. The stock is the cheapest in the space and acquisition opportunities are promising, but the company might struggle in the face of upcoming govt changes to the funding instrument. Two Buys, one Hold, one Sell.</t>
  </si>
  <si>
    <t>Mineral Deposits' loss met Morgans' but exceeeded Ords' expectations. A stretched balance sheet remains an issue but rising mineral sands prices should provide some relief as the TiZir joint venture moves to profitablility. Two Buys.</t>
  </si>
  <si>
    <t>Amaysim is on track to hit FY guidance which has been tightened to the top end of the range. But the broker notes this will require stronger subscriptions and margins in the second half. The broker likes the new broadband strategy and retains Buy, acknowledging margin volatility is making investors wary.</t>
  </si>
  <si>
    <t>Base Resources</t>
  </si>
  <si>
    <t>BSE</t>
  </si>
  <si>
    <t>Orocobre</t>
  </si>
  <si>
    <t>ORE</t>
  </si>
  <si>
    <t>RAN</t>
  </si>
  <si>
    <t>Range International</t>
  </si>
  <si>
    <t>TPI Enterprises</t>
  </si>
  <si>
    <t>TPE</t>
  </si>
  <si>
    <t>ALE's distributable earnings were in line with Ords' forecast. Despite increasing rents and a stable capitalisation rate, the broker sees better value elsewhere in the sector. Lighten retained.</t>
  </si>
  <si>
    <t>Avita's loss was slightly more than Morgans' forecast. A move to direct sales from distributor in some markets had a negative impact but traction in the Americas is encouraging.  Catalysts abound in what appears to be a pivotal year. Add retained.</t>
  </si>
  <si>
    <t>Only Citi has updated so far and Beadell's result missed on every metric. Mined ore is increasingly sulphide when the mill is set up for oxide. Production guidance maintained but Citi downgrades to Hold, with one Buy and one Sell.</t>
  </si>
  <si>
    <t>Ords retains a Buy on Base following a largely in-line result. Valuation is attractive and leverage to mineral sands prices strong, espcially in ilmenite which has shown robust momentum of late. Buy retained.</t>
  </si>
  <si>
    <t>GTN's result beat Macquarie on improvement in all metrics. The broker believes the US offers a material longer term opportunity but also increases risk in the shorter term. The broker is happy to play the long game and retains Buy.</t>
  </si>
  <si>
    <t>Harvey Norman's result beat most forecasts but that's where the good news ends. All brokers point to slowing sales growth in the second quarter as a harbinger of a strong cycle peak now passed, with the downside opened right up, or at least upside limited, by an inevitable cooling in the housing market, when it comes. Two downgrades to Sell makes five, with two Buys.</t>
  </si>
  <si>
    <t xml:space="preserve">Millenium's earnings result was broadly in line with guidance provided ahead of the Airlite acquisition. Ords is confident FY guidance can be achieved given reasonable profit growth in the underlying business. Buy retained. </t>
  </si>
  <si>
    <t xml:space="preserve">Resolute's decision to stockpile bullion in order to fund capex at its mine projects suggests to Citi a strong first half performance, but the result suggested this was not the case. Buy nevertheless retained, with Morgan Stanley (Hold) yet to update. </t>
  </si>
  <si>
    <t>Morgans suggests Range's weak result was due to sub-scale operations, product development and testing and is not indicative of future earnings potential. Expansion is on track and breakeven is expected in FY17. Add retained.</t>
  </si>
  <si>
    <t>Reva's result was in line with Morgans. The broker sees the company as an unfortunate victim of EU regulation changes and cash is now dwindling, but CE Merk approval would open up Fantom to be sold in Europe and elsewhere. Add retained.</t>
  </si>
  <si>
    <t>Scottish Pacific's result slightly missed Citi's forecast after a patchy few months but the broker sees renewed momentum in the business. Management now needs to restore investor confidence. An attractive forecast FY18 dividend yield should help. Buy retained.</t>
  </si>
  <si>
    <t xml:space="preserve">UBS (Hold) says "reasonable" but Select Harvests' result missed Morgans on lower realised almond prices. Lower almond prices lead to lower forecasts but brokers acknowledge newly acquired acreage and a distribution deal in China. Following material share price weakness Morgans upgrades to Add. </t>
  </si>
  <si>
    <t>Citi applauds a recovery in margins for Specialty Fashion and assumes more to come, following a largely in line result. Dividends have been cut nonetheless. The broker has also reduced its takeover assumption chances to 70% from 90% and downgraded to Hold. Macquarie (Hold) is yet to update.</t>
  </si>
  <si>
    <t>Speedcast's underlying result was in line with expectations. Organic revenue growth has slowed from past years but the Harris acquisition is the latest driver. A material recovery in the oil &amp; gas sector offers potential upside. Four Buys.</t>
  </si>
  <si>
    <t>Spotless substantially missed forecasts hence a dividend reduction seems prudent. Ongoing pressure on revenue brings debt concerns back to the fore once more. Management has failed to deliver on its promises. Two Holds, one downgrade to Sell.</t>
  </si>
  <si>
    <t>Shine's result impressed Morgans. A renewed focus on productivity should lead to both improved profit and cash flow. The competitive landscape provides a challenge but Morgans retains Add.</t>
  </si>
  <si>
    <t>Touchcorp's result came in shy of UBS. The new relationship with Afterpay has positive implications but the time and cost required to integrate some 2000 merchants presents risks and stifles other growth opportunities. Hold retained.</t>
  </si>
  <si>
    <t>TPI's result missed Morgans but the company is in transition and a stronger 2017 is expected. TPI now has the necessary approvals to import narcotic raw materials from Hungary. Add retained , but high risk, Morgans warns.</t>
  </si>
  <si>
    <t>Vita's result met Morgans' forecasts and the broker retains Add, suggesting the stock offers significant value with growth strategies in place, supported by strong cash flow. The company is confident of growth despite competitive pressures.</t>
  </si>
  <si>
    <t>Strong cattle prices hurt Wellard, leading to a worse than expected loss. There is disagreement over just how long it will take to return to profitability and this raises concerns over the state of the balance sheet.  Two Holds, one Sell.</t>
  </si>
  <si>
    <t>AWE missed most, but not all, forecasts. While management has set ambitious growth targets, brokers find them a stretch. But growth is required if AWE is to stay relevent and stop amassing debt. Waitsia remains a key catalyst. Two upgrades on valuation leave an undecided two Buys, two Holds, two Sells.</t>
  </si>
  <si>
    <t>While Seymour's first half was weak it was as Morgans expected, and as infrastructure revenues increase there is more clarity on FY18 prospects. The broker upgrades to Add, seeing a cheap exposure to the infrastructure theme.</t>
  </si>
  <si>
    <t>Catapult shot to a beat of Morgans' forecast. FY guidance has been maintained. Investment appeal would be greatly boosted by the signing of further league-wide deals, the broker suggests. Add retained.</t>
  </si>
  <si>
    <t>Morgans provides no insight as to whether Eureka's result was in line, but has upgraded to Add on the basis of the negative share price reaction. Until the Terranora redevelopment begins to bear fruit and reduces debt there will be an overhang on the share price, the broker suggests.</t>
  </si>
  <si>
    <t>We'll call Orocobre's result a miss given the share price impact of downgraded production guidance. The issue is with lithium inventory in the brine ponds and, while not a long term problem, has impacted on short term cash flow assumptions and disappointed brokers. One upgrade to Buy on the reaction makes three, with one Hold.</t>
  </si>
  <si>
    <t>Medusa Mining</t>
  </si>
  <si>
    <t>MML</t>
  </si>
  <si>
    <t>Rhipe's result was below expectations but on a sharp share price response, Morgans upgrades to Buy. The broker believes the market is misinterpretting what looks like a loss of market share but is really a private to public shift in the cloud. By contrast, Ords downgrades to Hold.</t>
  </si>
  <si>
    <t>TFS Corp</t>
  </si>
  <si>
    <t>TFC</t>
  </si>
  <si>
    <t>360 Capital Group</t>
  </si>
  <si>
    <t>TGP</t>
  </si>
  <si>
    <t>XPD Soccer Gear Group</t>
  </si>
  <si>
    <t>XPD</t>
  </si>
  <si>
    <t>Medusa posted a weak result which has Citi cutting its target, noting the company may be in need of some funding. But the broker has upgraded to Hold on a too severe share price response. Macquarie (Hold) is yet to update.</t>
  </si>
  <si>
    <t>TFS' result slightly missed UBS' forecast on a slower then assumed ramp-up in deliveries of the maiden sandalwood harvest. The broker retains Buy, noting the company may spin-off its pharma division and thus unlock some value.</t>
  </si>
  <si>
    <t>360's result was in line with guidance following the sale of the funds management platform. A buyback provides some boost for shareholders, but now it's matter of waiting to see what 360 will do with its capital. Morgans retains Hold.</t>
  </si>
  <si>
    <t xml:space="preserve">While XPD's result beat Morgans' forecast, restrictions in offshore inverstment mean the buyback has been terminated and capital will be retained for acquisitions rather than dividends. Despite China offering upside potential, the cash position is now locked up. Morgans downgrades to Reduce from Add. </t>
  </si>
  <si>
    <t>Helloworld's management performed "brilliantly" in the half, says Ords (Buy), leading to a beat on lower costs and more efficient marketing driving improved margins, reduced debt and a solid dividend. Deutsche (Hold) and Morgans (Hold) agree but see fair value.</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</si>
</sst>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94"/>
  <sheetViews>
    <sheetView tabSelected="1" workbookViewId="0">
      <pane ySplit="11" topLeftCell="A12" activePane="bottomLeft" state="frozen"/>
      <selection pane="bottomLeft" activeCell="J14" sqref="J14"/>
    </sheetView>
  </sheetViews>
  <sheetFormatPr defaultRowHeight="12.75"/>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c r="A1" s="1" t="s">
        <v>5</v>
      </c>
      <c r="B1" s="42"/>
    </row>
    <row r="3" spans="1:13">
      <c r="A3" s="3" t="s">
        <v>122</v>
      </c>
      <c r="B3" s="45">
        <v>320</v>
      </c>
      <c r="C3" s="28"/>
      <c r="D3" s="28"/>
      <c r="E3" s="28"/>
      <c r="F3" s="14"/>
      <c r="G3" s="14"/>
      <c r="H3" s="32"/>
      <c r="I3" s="13" t="s">
        <v>135</v>
      </c>
    </row>
    <row r="4" spans="1:13">
      <c r="A4" s="4" t="s">
        <v>123</v>
      </c>
      <c r="B4" s="46">
        <v>112</v>
      </c>
      <c r="C4" s="28"/>
      <c r="D4" s="28"/>
      <c r="E4" s="28"/>
      <c r="F4" s="14"/>
      <c r="G4" s="14"/>
      <c r="H4" s="32"/>
      <c r="I4" s="26">
        <f>D335</f>
        <v>55</v>
      </c>
    </row>
    <row r="5" spans="1:13">
      <c r="A5" s="4" t="s">
        <v>125</v>
      </c>
      <c r="B5" s="47">
        <f>B4/B3*100</f>
        <v>35</v>
      </c>
      <c r="I5" s="19" t="s">
        <v>136</v>
      </c>
    </row>
    <row r="6" spans="1:13">
      <c r="A6" s="4" t="s">
        <v>124</v>
      </c>
      <c r="B6" s="46">
        <v>87</v>
      </c>
      <c r="C6" s="28"/>
      <c r="D6" s="28"/>
      <c r="E6" s="28"/>
      <c r="F6" s="14"/>
      <c r="G6" s="14"/>
      <c r="H6" s="32"/>
      <c r="I6" s="25">
        <f>E335</f>
        <v>66</v>
      </c>
    </row>
    <row r="7" spans="1:13">
      <c r="A7" s="4" t="s">
        <v>126</v>
      </c>
      <c r="B7" s="47">
        <f>B6/B3*100</f>
        <v>27.187499999999996</v>
      </c>
      <c r="I7" s="19" t="s">
        <v>312</v>
      </c>
    </row>
    <row r="8" spans="1:13">
      <c r="A8" s="5" t="s">
        <v>127</v>
      </c>
      <c r="B8" s="48">
        <f>B4/B6</f>
        <v>1.2873563218390804</v>
      </c>
      <c r="C8" s="28"/>
      <c r="D8" s="28"/>
      <c r="E8" s="28"/>
      <c r="F8" s="14"/>
      <c r="G8" s="14"/>
      <c r="H8" s="32"/>
      <c r="I8" s="24">
        <f>(G335-F335)/F335*100</f>
        <v>1.3610746125180142</v>
      </c>
    </row>
    <row r="9" spans="1:13">
      <c r="A9" s="9"/>
      <c r="B9" s="43"/>
      <c r="C9" s="30"/>
      <c r="D9" s="53" t="s">
        <v>4</v>
      </c>
      <c r="E9" s="53" t="s">
        <v>4</v>
      </c>
      <c r="F9" s="15"/>
      <c r="G9" s="15"/>
      <c r="H9" s="39"/>
      <c r="I9" s="20"/>
    </row>
    <row r="10" spans="1:13">
      <c r="A10" s="10"/>
      <c r="B10" s="10"/>
      <c r="C10" s="23" t="s">
        <v>3</v>
      </c>
      <c r="D10" s="53" t="s">
        <v>129</v>
      </c>
      <c r="E10" s="53" t="s">
        <v>130</v>
      </c>
      <c r="F10" s="15" t="s">
        <v>131</v>
      </c>
      <c r="G10" s="15" t="s">
        <v>133</v>
      </c>
      <c r="H10" s="39" t="s">
        <v>585</v>
      </c>
      <c r="I10" s="21"/>
    </row>
    <row r="11" spans="1:13">
      <c r="A11" s="10" t="s">
        <v>0</v>
      </c>
      <c r="B11" s="10" t="s">
        <v>1</v>
      </c>
      <c r="C11" s="23" t="s">
        <v>2</v>
      </c>
      <c r="D11" s="53" t="s">
        <v>128</v>
      </c>
      <c r="E11" s="53" t="s">
        <v>128</v>
      </c>
      <c r="F11" s="15" t="s">
        <v>132</v>
      </c>
      <c r="G11" s="15" t="s">
        <v>132</v>
      </c>
      <c r="H11" s="39" t="s">
        <v>586</v>
      </c>
      <c r="I11" s="21" t="s">
        <v>134</v>
      </c>
      <c r="J11" s="6"/>
      <c r="K11" s="6"/>
      <c r="L11" s="6"/>
      <c r="M11" s="6"/>
    </row>
    <row r="12" spans="1:13">
      <c r="J12" s="6"/>
      <c r="K12" s="6"/>
      <c r="L12" s="6"/>
      <c r="M12" s="6"/>
    </row>
    <row r="13" spans="1:13" s="49" customFormat="1">
      <c r="J13" s="50"/>
      <c r="K13" s="50"/>
      <c r="L13" s="50"/>
      <c r="M13" s="50"/>
    </row>
    <row r="14" spans="1:13" s="49" customFormat="1" ht="38.25">
      <c r="A14" s="60" t="s">
        <v>594</v>
      </c>
      <c r="B14" s="55" t="s">
        <v>595</v>
      </c>
      <c r="C14" s="56" t="s">
        <v>715</v>
      </c>
      <c r="D14" s="56">
        <v>0</v>
      </c>
      <c r="E14" s="56">
        <v>0</v>
      </c>
      <c r="F14" s="57">
        <v>7.94</v>
      </c>
      <c r="G14" s="56">
        <v>7.94</v>
      </c>
      <c r="H14" s="56">
        <v>1</v>
      </c>
      <c r="I14" s="59" t="s">
        <v>792</v>
      </c>
      <c r="J14" s="50"/>
      <c r="K14" s="50"/>
      <c r="L14" s="50"/>
      <c r="M14" s="50"/>
    </row>
    <row r="15" spans="1:13" s="49" customFormat="1" ht="38.25">
      <c r="A15" s="60" t="s">
        <v>1088</v>
      </c>
      <c r="B15" s="55" t="s">
        <v>1089</v>
      </c>
      <c r="C15" s="56" t="s">
        <v>715</v>
      </c>
      <c r="D15" s="56">
        <v>0</v>
      </c>
      <c r="E15" s="56">
        <v>0</v>
      </c>
      <c r="F15" s="57">
        <v>0.95</v>
      </c>
      <c r="G15" s="57">
        <v>0.95</v>
      </c>
      <c r="H15" s="56">
        <v>1</v>
      </c>
      <c r="I15" s="59" t="s">
        <v>1094</v>
      </c>
      <c r="J15" s="50"/>
      <c r="K15" s="50"/>
      <c r="L15" s="50"/>
      <c r="M15" s="50"/>
    </row>
    <row r="16" spans="1:13" s="49" customFormat="1" ht="25.5">
      <c r="A16" s="62" t="s">
        <v>369</v>
      </c>
      <c r="B16" s="63" t="s">
        <v>137</v>
      </c>
      <c r="C16" s="56" t="s">
        <v>713</v>
      </c>
      <c r="D16" s="61">
        <v>1</v>
      </c>
      <c r="E16" s="61">
        <v>0</v>
      </c>
      <c r="F16" s="57">
        <v>1.05</v>
      </c>
      <c r="G16" s="57">
        <v>1.18</v>
      </c>
      <c r="H16" s="56">
        <v>2</v>
      </c>
      <c r="I16" s="59" t="s">
        <v>975</v>
      </c>
      <c r="J16" s="50"/>
      <c r="K16" s="50"/>
      <c r="L16" s="50"/>
      <c r="M16" s="50"/>
    </row>
    <row r="17" spans="1:13" s="49" customFormat="1" ht="51">
      <c r="A17" s="62" t="s">
        <v>681</v>
      </c>
      <c r="B17" s="63" t="s">
        <v>368</v>
      </c>
      <c r="C17" s="56" t="s">
        <v>713</v>
      </c>
      <c r="D17" s="72">
        <v>0</v>
      </c>
      <c r="E17" s="72">
        <v>0</v>
      </c>
      <c r="F17" s="57">
        <v>1.8</v>
      </c>
      <c r="G17" s="57">
        <v>2.0499999999999998</v>
      </c>
      <c r="H17" s="56">
        <v>4</v>
      </c>
      <c r="I17" s="59" t="s">
        <v>794</v>
      </c>
      <c r="J17" s="50"/>
      <c r="K17" s="50"/>
      <c r="L17" s="50"/>
      <c r="M17" s="50"/>
    </row>
    <row r="18" spans="1:13" s="49" customFormat="1" ht="38.25">
      <c r="A18" s="75" t="s">
        <v>370</v>
      </c>
      <c r="B18" s="76" t="s">
        <v>138</v>
      </c>
      <c r="C18" s="56" t="s">
        <v>713</v>
      </c>
      <c r="D18" s="61">
        <v>0</v>
      </c>
      <c r="E18" s="61">
        <v>0</v>
      </c>
      <c r="F18" s="57">
        <v>3.03</v>
      </c>
      <c r="G18" s="57">
        <v>3.06</v>
      </c>
      <c r="H18" s="56">
        <v>3</v>
      </c>
      <c r="I18" s="59" t="s">
        <v>821</v>
      </c>
      <c r="J18" s="50"/>
      <c r="K18" s="50"/>
      <c r="L18" s="50"/>
      <c r="M18" s="50"/>
    </row>
    <row r="19" spans="1:13" s="49" customFormat="1" ht="51">
      <c r="A19" s="60" t="s">
        <v>371</v>
      </c>
      <c r="B19" s="55" t="s">
        <v>319</v>
      </c>
      <c r="C19" s="56" t="s">
        <v>715</v>
      </c>
      <c r="D19" s="61">
        <v>0</v>
      </c>
      <c r="E19" s="61">
        <v>1</v>
      </c>
      <c r="F19" s="57">
        <v>4.05</v>
      </c>
      <c r="G19" s="57">
        <v>3.97</v>
      </c>
      <c r="H19" s="56">
        <v>6</v>
      </c>
      <c r="I19" s="59" t="s">
        <v>882</v>
      </c>
      <c r="J19" s="50"/>
      <c r="K19" s="50"/>
      <c r="L19" s="50"/>
      <c r="M19" s="50"/>
    </row>
    <row r="20" spans="1:13" s="49" customFormat="1" ht="51">
      <c r="A20" s="60" t="s">
        <v>372</v>
      </c>
      <c r="B20" s="55" t="s">
        <v>355</v>
      </c>
      <c r="C20" s="56" t="s">
        <v>714</v>
      </c>
      <c r="D20" s="72">
        <v>0</v>
      </c>
      <c r="E20" s="72">
        <v>1</v>
      </c>
      <c r="F20" s="57">
        <v>2.0299999999999998</v>
      </c>
      <c r="G20" s="57">
        <v>1.36</v>
      </c>
      <c r="H20" s="56">
        <v>2</v>
      </c>
      <c r="I20" s="59" t="s">
        <v>1029</v>
      </c>
      <c r="J20" s="50"/>
      <c r="K20" s="50"/>
      <c r="L20" s="50"/>
      <c r="M20" s="50"/>
    </row>
    <row r="21" spans="1:13" s="49" customFormat="1" ht="38.25">
      <c r="A21" s="62" t="s">
        <v>373</v>
      </c>
      <c r="B21" s="63" t="s">
        <v>139</v>
      </c>
      <c r="C21" s="56" t="s">
        <v>714</v>
      </c>
      <c r="D21" s="56">
        <v>0</v>
      </c>
      <c r="E21" s="56">
        <v>0</v>
      </c>
      <c r="F21" s="57">
        <v>5.18</v>
      </c>
      <c r="G21" s="57">
        <v>5.24</v>
      </c>
      <c r="H21" s="56">
        <v>6</v>
      </c>
      <c r="I21" s="59" t="s">
        <v>942</v>
      </c>
      <c r="J21" s="50"/>
      <c r="K21" s="50"/>
      <c r="L21" s="50"/>
      <c r="M21" s="50"/>
    </row>
    <row r="22" spans="1:13" s="49" customFormat="1" ht="25.5">
      <c r="A22" s="60" t="s">
        <v>703</v>
      </c>
      <c r="B22" s="55" t="s">
        <v>704</v>
      </c>
      <c r="C22" s="56" t="s">
        <v>714</v>
      </c>
      <c r="D22" s="56">
        <v>0</v>
      </c>
      <c r="E22" s="56">
        <v>0</v>
      </c>
      <c r="F22" s="56">
        <v>0.47</v>
      </c>
      <c r="G22" s="57">
        <v>0.36</v>
      </c>
      <c r="H22" s="56">
        <v>1</v>
      </c>
      <c r="I22" s="59" t="s">
        <v>1010</v>
      </c>
      <c r="J22" s="50"/>
      <c r="K22" s="50"/>
      <c r="L22" s="50"/>
      <c r="M22" s="50"/>
    </row>
    <row r="23" spans="1:13" s="49" customFormat="1" ht="51">
      <c r="A23" s="75" t="s">
        <v>374</v>
      </c>
      <c r="B23" s="76" t="s">
        <v>140</v>
      </c>
      <c r="C23" s="56" t="s">
        <v>713</v>
      </c>
      <c r="D23" s="61">
        <v>0</v>
      </c>
      <c r="E23" s="61">
        <v>0</v>
      </c>
      <c r="F23" s="57">
        <v>22.06</v>
      </c>
      <c r="G23" s="56">
        <v>24.64</v>
      </c>
      <c r="H23" s="56">
        <v>7</v>
      </c>
      <c r="I23" s="59" t="s">
        <v>739</v>
      </c>
      <c r="J23" s="50"/>
      <c r="K23" s="50"/>
      <c r="L23" s="50"/>
      <c r="M23" s="50"/>
    </row>
    <row r="24" spans="1:13" s="49" customFormat="1" ht="51">
      <c r="A24" s="62" t="s">
        <v>375</v>
      </c>
      <c r="B24" s="63" t="s">
        <v>141</v>
      </c>
      <c r="C24" s="56" t="s">
        <v>714</v>
      </c>
      <c r="D24" s="56">
        <v>0</v>
      </c>
      <c r="E24" s="56">
        <v>0</v>
      </c>
      <c r="F24" s="57">
        <v>1.87</v>
      </c>
      <c r="G24" s="57">
        <v>1.91</v>
      </c>
      <c r="H24" s="56">
        <v>2</v>
      </c>
      <c r="I24" s="59" t="s">
        <v>888</v>
      </c>
      <c r="J24" s="50"/>
      <c r="K24" s="50"/>
      <c r="L24" s="50"/>
      <c r="M24" s="50"/>
    </row>
    <row r="25" spans="1:13" s="49" customFormat="1" ht="38.25">
      <c r="A25" s="62" t="s">
        <v>376</v>
      </c>
      <c r="B25" s="63" t="s">
        <v>142</v>
      </c>
      <c r="C25" s="56" t="s">
        <v>713</v>
      </c>
      <c r="D25" s="61">
        <v>0</v>
      </c>
      <c r="E25" s="61">
        <v>0</v>
      </c>
      <c r="F25" s="57" t="s">
        <v>655</v>
      </c>
      <c r="G25" s="57" t="s">
        <v>655</v>
      </c>
      <c r="H25" s="56">
        <v>4</v>
      </c>
      <c r="I25" s="59" t="s">
        <v>931</v>
      </c>
      <c r="J25" s="50"/>
      <c r="K25" s="50"/>
      <c r="L25" s="50"/>
      <c r="M25" s="50"/>
    </row>
    <row r="26" spans="1:13" s="49" customFormat="1" ht="38.25">
      <c r="A26" s="60" t="s">
        <v>724</v>
      </c>
      <c r="B26" s="55" t="s">
        <v>725</v>
      </c>
      <c r="C26" s="56" t="s">
        <v>715</v>
      </c>
      <c r="D26" s="56">
        <v>0</v>
      </c>
      <c r="E26" s="56">
        <v>0</v>
      </c>
      <c r="F26" s="57">
        <v>4.07</v>
      </c>
      <c r="G26" s="57">
        <v>4.2300000000000004</v>
      </c>
      <c r="H26" s="58">
        <v>4</v>
      </c>
      <c r="I26" s="59" t="s">
        <v>726</v>
      </c>
      <c r="J26" s="50"/>
      <c r="K26" s="50"/>
      <c r="L26" s="50"/>
      <c r="M26" s="50"/>
    </row>
    <row r="27" spans="1:13" s="49" customFormat="1" ht="25.5">
      <c r="A27" s="62" t="s">
        <v>377</v>
      </c>
      <c r="B27" s="63" t="s">
        <v>143</v>
      </c>
      <c r="C27" s="56" t="s">
        <v>715</v>
      </c>
      <c r="D27" s="72">
        <v>0</v>
      </c>
      <c r="E27" s="72">
        <v>0</v>
      </c>
      <c r="F27" s="57">
        <v>3.87</v>
      </c>
      <c r="G27" s="57">
        <v>3.7</v>
      </c>
      <c r="H27" s="56">
        <v>1</v>
      </c>
      <c r="I27" s="59" t="s">
        <v>1058</v>
      </c>
      <c r="J27" s="50"/>
      <c r="K27" s="50"/>
      <c r="L27" s="50"/>
      <c r="M27" s="50"/>
    </row>
    <row r="28" spans="1:13" s="49" customFormat="1" ht="38.25">
      <c r="A28" s="62" t="s">
        <v>378</v>
      </c>
      <c r="B28" s="63" t="s">
        <v>144</v>
      </c>
      <c r="C28" s="56" t="s">
        <v>715</v>
      </c>
      <c r="D28" s="72">
        <v>0</v>
      </c>
      <c r="E28" s="72">
        <v>0</v>
      </c>
      <c r="F28" s="57">
        <v>0.95</v>
      </c>
      <c r="G28" s="57">
        <v>0.95</v>
      </c>
      <c r="H28" s="56">
        <v>1</v>
      </c>
      <c r="I28" s="59" t="s">
        <v>744</v>
      </c>
      <c r="J28" s="50"/>
      <c r="K28" s="50"/>
      <c r="L28" s="50"/>
      <c r="M28" s="50"/>
    </row>
    <row r="29" spans="1:13" s="49" customFormat="1" ht="38.25">
      <c r="A29" s="60" t="s">
        <v>379</v>
      </c>
      <c r="B29" s="55" t="s">
        <v>356</v>
      </c>
      <c r="C29" s="56" t="s">
        <v>715</v>
      </c>
      <c r="D29" s="61">
        <v>1</v>
      </c>
      <c r="E29" s="61">
        <v>0</v>
      </c>
      <c r="F29" s="57">
        <v>8.9499999999999993</v>
      </c>
      <c r="G29" s="57">
        <v>9.1199999999999992</v>
      </c>
      <c r="H29" s="56">
        <v>3</v>
      </c>
      <c r="I29" s="59" t="s">
        <v>889</v>
      </c>
      <c r="J29" s="50"/>
      <c r="K29" s="50"/>
      <c r="L29" s="50"/>
      <c r="M29" s="50"/>
    </row>
    <row r="30" spans="1:13" s="49" customFormat="1" ht="38.25">
      <c r="A30" s="62" t="s">
        <v>682</v>
      </c>
      <c r="B30" s="63" t="s">
        <v>145</v>
      </c>
      <c r="C30" s="56" t="s">
        <v>714</v>
      </c>
      <c r="D30" s="61">
        <v>0</v>
      </c>
      <c r="E30" s="61">
        <v>0</v>
      </c>
      <c r="F30" s="57">
        <v>1.72</v>
      </c>
      <c r="G30" s="57">
        <v>1.83</v>
      </c>
      <c r="H30" s="56">
        <v>7</v>
      </c>
      <c r="I30" s="59" t="s">
        <v>961</v>
      </c>
      <c r="J30" s="50"/>
      <c r="K30" s="50"/>
      <c r="L30" s="50"/>
      <c r="M30" s="50"/>
    </row>
    <row r="31" spans="1:13" s="49" customFormat="1" ht="38.25">
      <c r="A31" s="60" t="s">
        <v>985</v>
      </c>
      <c r="B31" s="55" t="s">
        <v>986</v>
      </c>
      <c r="C31" s="56" t="s">
        <v>994</v>
      </c>
      <c r="D31" s="56">
        <v>0</v>
      </c>
      <c r="E31" s="56">
        <v>0</v>
      </c>
      <c r="F31" s="57">
        <v>1.25</v>
      </c>
      <c r="G31" s="57">
        <v>1.3</v>
      </c>
      <c r="H31" s="56">
        <v>1</v>
      </c>
      <c r="I31" s="59" t="s">
        <v>995</v>
      </c>
      <c r="J31" s="50"/>
      <c r="K31" s="50"/>
      <c r="L31" s="50"/>
      <c r="M31" s="50"/>
    </row>
    <row r="32" spans="1:13" s="49" customFormat="1" ht="38.25">
      <c r="A32" s="60" t="s">
        <v>612</v>
      </c>
      <c r="B32" s="55" t="s">
        <v>353</v>
      </c>
      <c r="C32" s="56" t="s">
        <v>715</v>
      </c>
      <c r="D32" s="61">
        <v>0</v>
      </c>
      <c r="E32" s="61">
        <v>0</v>
      </c>
      <c r="F32" s="57">
        <v>2.5</v>
      </c>
      <c r="G32" s="57">
        <v>2.2999999999999998</v>
      </c>
      <c r="H32" s="56">
        <v>1</v>
      </c>
      <c r="I32" s="59" t="s">
        <v>1049</v>
      </c>
      <c r="J32" s="50"/>
      <c r="K32" s="50"/>
      <c r="L32" s="50"/>
      <c r="M32" s="50"/>
    </row>
    <row r="33" spans="1:13" s="49" customFormat="1" ht="51">
      <c r="A33" s="62" t="s">
        <v>380</v>
      </c>
      <c r="B33" s="63" t="s">
        <v>146</v>
      </c>
      <c r="C33" s="56" t="s">
        <v>713</v>
      </c>
      <c r="D33" s="61">
        <v>0</v>
      </c>
      <c r="E33" s="61">
        <v>0</v>
      </c>
      <c r="F33" s="57">
        <v>15.47</v>
      </c>
      <c r="G33" s="57">
        <v>15.53</v>
      </c>
      <c r="H33" s="56">
        <v>8</v>
      </c>
      <c r="I33" s="59" t="s">
        <v>753</v>
      </c>
      <c r="J33" s="50"/>
      <c r="K33" s="50"/>
      <c r="L33" s="50"/>
      <c r="M33" s="50"/>
    </row>
    <row r="34" spans="1:13" s="49" customFormat="1" ht="51">
      <c r="A34" s="62" t="s">
        <v>147</v>
      </c>
      <c r="B34" s="63" t="s">
        <v>147</v>
      </c>
      <c r="C34" s="56" t="s">
        <v>715</v>
      </c>
      <c r="D34" s="61">
        <v>0</v>
      </c>
      <c r="E34" s="61">
        <v>1</v>
      </c>
      <c r="F34" s="57">
        <v>5.34</v>
      </c>
      <c r="G34" s="56">
        <v>5.61</v>
      </c>
      <c r="H34" s="56">
        <v>8</v>
      </c>
      <c r="I34" s="59" t="s">
        <v>740</v>
      </c>
      <c r="J34" s="50"/>
      <c r="K34" s="50"/>
      <c r="L34" s="50"/>
      <c r="M34" s="50"/>
    </row>
    <row r="35" spans="1:13" s="49" customFormat="1" ht="38.25">
      <c r="A35" s="62" t="s">
        <v>381</v>
      </c>
      <c r="B35" s="63" t="s">
        <v>148</v>
      </c>
      <c r="C35" s="56" t="s">
        <v>714</v>
      </c>
      <c r="D35" s="56">
        <v>0</v>
      </c>
      <c r="E35" s="56">
        <v>0</v>
      </c>
      <c r="F35" s="57">
        <v>22.64</v>
      </c>
      <c r="G35" s="57">
        <v>22.37</v>
      </c>
      <c r="H35" s="56">
        <v>7</v>
      </c>
      <c r="I35" s="59" t="s">
        <v>754</v>
      </c>
      <c r="J35" s="50"/>
      <c r="K35" s="50"/>
      <c r="L35" s="50"/>
      <c r="M35" s="50"/>
    </row>
    <row r="36" spans="1:13" s="49" customFormat="1" ht="38.25">
      <c r="A36" s="75" t="s">
        <v>382</v>
      </c>
      <c r="B36" s="76" t="s">
        <v>149</v>
      </c>
      <c r="C36" s="56" t="s">
        <v>715</v>
      </c>
      <c r="D36" s="56">
        <v>0</v>
      </c>
      <c r="E36" s="56">
        <v>0</v>
      </c>
      <c r="F36" s="57">
        <v>10.92</v>
      </c>
      <c r="G36" s="57">
        <v>10.81</v>
      </c>
      <c r="H36" s="56">
        <v>4</v>
      </c>
      <c r="I36" s="59" t="s">
        <v>898</v>
      </c>
      <c r="J36" s="50"/>
      <c r="K36" s="50"/>
      <c r="L36" s="50"/>
      <c r="M36" s="50"/>
    </row>
    <row r="37" spans="1:13" s="49" customFormat="1" ht="51">
      <c r="A37" s="62" t="s">
        <v>383</v>
      </c>
      <c r="B37" s="63" t="s">
        <v>150</v>
      </c>
      <c r="C37" s="56" t="s">
        <v>713</v>
      </c>
      <c r="D37" s="61">
        <v>0</v>
      </c>
      <c r="E37" s="61">
        <v>0</v>
      </c>
      <c r="F37" s="57">
        <v>8.84</v>
      </c>
      <c r="G37" s="57">
        <v>8.99</v>
      </c>
      <c r="H37" s="56">
        <v>7</v>
      </c>
      <c r="I37" s="59" t="s">
        <v>921</v>
      </c>
      <c r="J37" s="50"/>
      <c r="K37" s="50"/>
      <c r="L37" s="50"/>
      <c r="M37" s="50"/>
    </row>
    <row r="38" spans="1:13" s="49" customFormat="1" ht="38.25">
      <c r="A38" s="62" t="s">
        <v>384</v>
      </c>
      <c r="B38" s="63" t="s">
        <v>151</v>
      </c>
      <c r="C38" s="56" t="s">
        <v>713</v>
      </c>
      <c r="D38" s="56">
        <v>1</v>
      </c>
      <c r="E38" s="56">
        <v>0</v>
      </c>
      <c r="F38" s="57">
        <v>3.29</v>
      </c>
      <c r="G38" s="57">
        <v>3.37</v>
      </c>
      <c r="H38" s="56">
        <v>5</v>
      </c>
      <c r="I38" s="59" t="s">
        <v>925</v>
      </c>
      <c r="J38" s="50"/>
      <c r="K38" s="50"/>
      <c r="L38" s="50"/>
      <c r="M38" s="50"/>
    </row>
    <row r="39" spans="1:13" s="49" customFormat="1" ht="38.25">
      <c r="A39" s="60" t="s">
        <v>385</v>
      </c>
      <c r="B39" s="55" t="s">
        <v>341</v>
      </c>
      <c r="C39" s="56" t="s">
        <v>715</v>
      </c>
      <c r="D39" s="61">
        <v>1</v>
      </c>
      <c r="E39" s="61">
        <v>0</v>
      </c>
      <c r="F39" s="57">
        <v>6.18</v>
      </c>
      <c r="G39" s="57">
        <v>6.36</v>
      </c>
      <c r="H39" s="56">
        <v>5</v>
      </c>
      <c r="I39" s="59" t="s">
        <v>899</v>
      </c>
      <c r="J39" s="50"/>
      <c r="K39" s="50"/>
      <c r="L39" s="50"/>
      <c r="M39" s="50"/>
    </row>
    <row r="40" spans="1:13" s="49" customFormat="1" ht="25.5">
      <c r="A40" s="60" t="s">
        <v>892</v>
      </c>
      <c r="B40" s="55" t="s">
        <v>893</v>
      </c>
      <c r="C40" s="56" t="s">
        <v>713</v>
      </c>
      <c r="D40" s="56">
        <v>0</v>
      </c>
      <c r="E40" s="56">
        <v>0</v>
      </c>
      <c r="F40" s="57">
        <v>1.44</v>
      </c>
      <c r="G40" s="57">
        <v>1.44</v>
      </c>
      <c r="H40" s="56">
        <v>1</v>
      </c>
      <c r="I40" s="59" t="s">
        <v>894</v>
      </c>
      <c r="J40" s="50"/>
      <c r="K40" s="50"/>
      <c r="L40" s="50"/>
      <c r="M40" s="50"/>
    </row>
    <row r="41" spans="1:13" s="49" customFormat="1" ht="38.25">
      <c r="A41" s="62" t="s">
        <v>386</v>
      </c>
      <c r="B41" s="63" t="s">
        <v>345</v>
      </c>
      <c r="C41" s="56" t="s">
        <v>714</v>
      </c>
      <c r="D41" s="56">
        <v>0</v>
      </c>
      <c r="E41" s="56">
        <v>0</v>
      </c>
      <c r="F41" s="57">
        <v>16.55</v>
      </c>
      <c r="G41" s="57">
        <v>16.170000000000002</v>
      </c>
      <c r="H41" s="56">
        <v>4</v>
      </c>
      <c r="I41" s="59" t="s">
        <v>900</v>
      </c>
      <c r="J41" s="50"/>
      <c r="K41" s="50"/>
      <c r="L41" s="50"/>
      <c r="M41" s="50"/>
    </row>
    <row r="42" spans="1:13" s="49" customFormat="1" ht="51">
      <c r="A42" s="62" t="s">
        <v>387</v>
      </c>
      <c r="B42" s="63" t="s">
        <v>152</v>
      </c>
      <c r="C42" s="56" t="s">
        <v>714</v>
      </c>
      <c r="D42" s="56">
        <v>0</v>
      </c>
      <c r="E42" s="56">
        <v>1</v>
      </c>
      <c r="F42" s="57">
        <v>2.2999999999999998</v>
      </c>
      <c r="G42" s="57">
        <v>1.86</v>
      </c>
      <c r="H42" s="56">
        <v>7</v>
      </c>
      <c r="I42" s="59" t="s">
        <v>941</v>
      </c>
      <c r="J42" s="50"/>
      <c r="K42" s="50"/>
      <c r="L42" s="50"/>
      <c r="M42" s="50"/>
    </row>
    <row r="43" spans="1:13" s="49" customFormat="1" ht="25.5">
      <c r="A43" s="60" t="s">
        <v>617</v>
      </c>
      <c r="B43" s="55" t="s">
        <v>618</v>
      </c>
      <c r="C43" s="56" t="s">
        <v>715</v>
      </c>
      <c r="D43" s="61">
        <v>0</v>
      </c>
      <c r="E43" s="61">
        <v>0</v>
      </c>
      <c r="F43" s="57">
        <v>2.1</v>
      </c>
      <c r="G43" s="57">
        <v>2.1</v>
      </c>
      <c r="H43" s="56">
        <v>1</v>
      </c>
      <c r="I43" s="59" t="s">
        <v>834</v>
      </c>
      <c r="J43" s="50"/>
      <c r="K43" s="50"/>
      <c r="L43" s="50"/>
      <c r="M43" s="50"/>
    </row>
    <row r="44" spans="1:13" s="49" customFormat="1" ht="38.25">
      <c r="A44" s="62" t="s">
        <v>388</v>
      </c>
      <c r="B44" s="63" t="s">
        <v>153</v>
      </c>
      <c r="C44" s="56" t="s">
        <v>715</v>
      </c>
      <c r="D44" s="61">
        <v>1</v>
      </c>
      <c r="E44" s="61">
        <v>0</v>
      </c>
      <c r="F44" s="57">
        <v>1.53</v>
      </c>
      <c r="G44" s="57">
        <v>1.65</v>
      </c>
      <c r="H44" s="56">
        <v>3</v>
      </c>
      <c r="I44" s="59" t="s">
        <v>930</v>
      </c>
      <c r="J44" s="50"/>
      <c r="K44" s="50"/>
      <c r="L44" s="50"/>
      <c r="M44" s="50"/>
    </row>
    <row r="45" spans="1:13" s="49" customFormat="1" ht="38.25">
      <c r="A45" s="75" t="s">
        <v>389</v>
      </c>
      <c r="B45" s="76" t="s">
        <v>337</v>
      </c>
      <c r="C45" s="56" t="s">
        <v>715</v>
      </c>
      <c r="D45" s="56">
        <v>0</v>
      </c>
      <c r="E45" s="56">
        <v>0</v>
      </c>
      <c r="F45" s="57">
        <v>1.53</v>
      </c>
      <c r="G45" s="57">
        <v>1.54</v>
      </c>
      <c r="H45" s="56">
        <v>1</v>
      </c>
      <c r="I45" s="59" t="s">
        <v>833</v>
      </c>
      <c r="J45" s="50"/>
      <c r="K45" s="50"/>
      <c r="L45" s="50"/>
      <c r="M45" s="50"/>
    </row>
    <row r="46" spans="1:13" s="49" customFormat="1" ht="38.25">
      <c r="A46" s="62" t="s">
        <v>390</v>
      </c>
      <c r="B46" s="63" t="s">
        <v>154</v>
      </c>
      <c r="C46" s="56" t="s">
        <v>713</v>
      </c>
      <c r="D46" s="56">
        <v>0</v>
      </c>
      <c r="E46" s="56">
        <v>0</v>
      </c>
      <c r="F46" s="57">
        <v>7.49</v>
      </c>
      <c r="G46" s="57">
        <v>7.5</v>
      </c>
      <c r="H46" s="56">
        <v>1</v>
      </c>
      <c r="I46" s="59" t="s">
        <v>897</v>
      </c>
      <c r="J46" s="50"/>
      <c r="K46" s="50"/>
      <c r="L46" s="50"/>
      <c r="M46" s="50"/>
    </row>
    <row r="47" spans="1:13" s="49" customFormat="1" ht="51">
      <c r="A47" s="62" t="s">
        <v>391</v>
      </c>
      <c r="B47" s="63" t="s">
        <v>155</v>
      </c>
      <c r="C47" s="56" t="s">
        <v>713</v>
      </c>
      <c r="D47" s="56">
        <v>0</v>
      </c>
      <c r="E47" s="56">
        <v>2</v>
      </c>
      <c r="F47" s="57">
        <v>45.67</v>
      </c>
      <c r="G47" s="57">
        <v>47.86</v>
      </c>
      <c r="H47" s="56">
        <v>8</v>
      </c>
      <c r="I47" s="59" t="s">
        <v>829</v>
      </c>
      <c r="J47" s="50"/>
      <c r="K47" s="50"/>
      <c r="L47" s="50"/>
      <c r="M47" s="50"/>
    </row>
    <row r="48" spans="1:13" s="49" customFormat="1" ht="38.25">
      <c r="A48" s="60" t="s">
        <v>1009</v>
      </c>
      <c r="B48" s="55" t="s">
        <v>984</v>
      </c>
      <c r="C48" s="56" t="s">
        <v>994</v>
      </c>
      <c r="D48" s="56">
        <v>0</v>
      </c>
      <c r="E48" s="56">
        <v>0</v>
      </c>
      <c r="F48" s="57" t="s">
        <v>655</v>
      </c>
      <c r="G48" s="57" t="s">
        <v>655</v>
      </c>
      <c r="H48" s="56">
        <v>1</v>
      </c>
      <c r="I48" s="59" t="s">
        <v>1014</v>
      </c>
      <c r="J48" s="50"/>
      <c r="K48" s="50"/>
      <c r="L48" s="50"/>
      <c r="M48" s="50"/>
    </row>
    <row r="49" spans="1:13" s="49" customFormat="1" ht="38.25">
      <c r="A49" s="62" t="s">
        <v>626</v>
      </c>
      <c r="B49" s="63" t="s">
        <v>158</v>
      </c>
      <c r="C49" s="56" t="s">
        <v>713</v>
      </c>
      <c r="D49" s="61">
        <v>0</v>
      </c>
      <c r="E49" s="61">
        <v>0</v>
      </c>
      <c r="F49" s="57">
        <v>11.6</v>
      </c>
      <c r="G49" s="57">
        <v>12</v>
      </c>
      <c r="H49" s="56">
        <v>2</v>
      </c>
      <c r="I49" s="59" t="s">
        <v>1030</v>
      </c>
      <c r="J49" s="50"/>
      <c r="K49" s="50"/>
      <c r="L49" s="50"/>
      <c r="M49" s="50"/>
    </row>
    <row r="50" spans="1:13" s="49" customFormat="1" ht="51">
      <c r="A50" s="62" t="s">
        <v>392</v>
      </c>
      <c r="B50" s="63" t="s">
        <v>156</v>
      </c>
      <c r="C50" s="56" t="s">
        <v>713</v>
      </c>
      <c r="D50" s="56">
        <v>0</v>
      </c>
      <c r="E50" s="56">
        <v>3</v>
      </c>
      <c r="F50" s="57">
        <v>4.74</v>
      </c>
      <c r="G50" s="57">
        <v>4.78</v>
      </c>
      <c r="H50" s="56">
        <v>8</v>
      </c>
      <c r="I50" s="59" t="s">
        <v>758</v>
      </c>
      <c r="J50" s="50"/>
      <c r="K50" s="50"/>
      <c r="L50" s="50"/>
      <c r="M50" s="50"/>
    </row>
    <row r="51" spans="1:13" s="49" customFormat="1" ht="25.5">
      <c r="A51" s="62" t="s">
        <v>393</v>
      </c>
      <c r="B51" s="63" t="s">
        <v>157</v>
      </c>
      <c r="C51" s="56" t="s">
        <v>713</v>
      </c>
      <c r="D51" s="61">
        <v>0</v>
      </c>
      <c r="E51" s="61">
        <v>0</v>
      </c>
      <c r="F51" s="57">
        <v>1.55</v>
      </c>
      <c r="G51" s="57">
        <v>2.02</v>
      </c>
      <c r="H51" s="56">
        <v>2</v>
      </c>
      <c r="I51" s="59" t="s">
        <v>1031</v>
      </c>
      <c r="J51" s="50"/>
      <c r="K51" s="50"/>
      <c r="L51" s="50"/>
      <c r="M51" s="50"/>
    </row>
    <row r="52" spans="1:13" s="49" customFormat="1" ht="38.25">
      <c r="A52" s="60" t="s">
        <v>394</v>
      </c>
      <c r="B52" s="55" t="s">
        <v>361</v>
      </c>
      <c r="C52" s="56" t="s">
        <v>713</v>
      </c>
      <c r="D52" s="56">
        <v>0</v>
      </c>
      <c r="E52" s="56">
        <v>0</v>
      </c>
      <c r="F52" s="57">
        <v>1.55</v>
      </c>
      <c r="G52" s="57">
        <v>1.68</v>
      </c>
      <c r="H52" s="56">
        <v>2</v>
      </c>
      <c r="I52" s="59" t="s">
        <v>1015</v>
      </c>
      <c r="J52" s="50"/>
      <c r="K52" s="50"/>
      <c r="L52" s="50"/>
      <c r="M52" s="50"/>
    </row>
    <row r="53" spans="1:13" s="49" customFormat="1" ht="38.25">
      <c r="A53" s="60" t="s">
        <v>395</v>
      </c>
      <c r="B53" s="55" t="s">
        <v>365</v>
      </c>
      <c r="C53" s="56" t="s">
        <v>714</v>
      </c>
      <c r="D53" s="56">
        <v>0</v>
      </c>
      <c r="E53" s="56">
        <v>0</v>
      </c>
      <c r="F53" s="57">
        <v>5.25</v>
      </c>
      <c r="G53" s="57">
        <v>5.25</v>
      </c>
      <c r="H53" s="56">
        <v>1</v>
      </c>
      <c r="I53" s="59" t="s">
        <v>929</v>
      </c>
      <c r="J53" s="50"/>
      <c r="K53" s="50"/>
      <c r="L53" s="50"/>
      <c r="M53" s="50"/>
    </row>
    <row r="54" spans="1:13" s="49" customFormat="1" ht="51">
      <c r="A54" s="62" t="s">
        <v>396</v>
      </c>
      <c r="B54" s="63" t="s">
        <v>346</v>
      </c>
      <c r="C54" s="61" t="s">
        <v>715</v>
      </c>
      <c r="D54" s="61">
        <v>1</v>
      </c>
      <c r="E54" s="61">
        <v>0</v>
      </c>
      <c r="F54" s="57">
        <v>4.6100000000000003</v>
      </c>
      <c r="G54" s="57">
        <v>4.3499999999999996</v>
      </c>
      <c r="H54" s="56">
        <v>7</v>
      </c>
      <c r="I54" s="59" t="s">
        <v>1016</v>
      </c>
      <c r="J54" s="50"/>
      <c r="K54" s="50"/>
      <c r="L54" s="50"/>
      <c r="M54" s="50"/>
    </row>
    <row r="55" spans="1:13" s="49" customFormat="1" ht="38.25">
      <c r="A55" s="60" t="s">
        <v>987</v>
      </c>
      <c r="B55" s="55" t="s">
        <v>988</v>
      </c>
      <c r="C55" s="56" t="s">
        <v>994</v>
      </c>
      <c r="D55" s="56">
        <v>0</v>
      </c>
      <c r="E55" s="56">
        <v>0</v>
      </c>
      <c r="F55" s="57">
        <v>2.91</v>
      </c>
      <c r="G55" s="57">
        <v>3.06</v>
      </c>
      <c r="H55" s="56">
        <v>2</v>
      </c>
      <c r="I55" s="59" t="s">
        <v>996</v>
      </c>
      <c r="J55" s="50"/>
      <c r="K55" s="50"/>
      <c r="L55" s="50"/>
      <c r="M55" s="50"/>
    </row>
    <row r="56" spans="1:13" s="49" customFormat="1" ht="38.25">
      <c r="A56" s="60" t="s">
        <v>627</v>
      </c>
      <c r="B56" s="55" t="s">
        <v>628</v>
      </c>
      <c r="C56" s="56" t="s">
        <v>715</v>
      </c>
      <c r="D56" s="56">
        <v>0</v>
      </c>
      <c r="E56" s="56">
        <v>0</v>
      </c>
      <c r="F56" s="57">
        <v>2.44</v>
      </c>
      <c r="G56" s="57">
        <v>2.46</v>
      </c>
      <c r="H56" s="56">
        <v>3</v>
      </c>
      <c r="I56" s="59" t="s">
        <v>773</v>
      </c>
      <c r="J56" s="50"/>
      <c r="K56" s="50"/>
      <c r="L56" s="50"/>
      <c r="M56" s="50"/>
    </row>
    <row r="57" spans="1:13" s="49" customFormat="1" ht="38.25">
      <c r="A57" s="60" t="s">
        <v>397</v>
      </c>
      <c r="B57" s="55" t="s">
        <v>159</v>
      </c>
      <c r="C57" s="56" t="s">
        <v>713</v>
      </c>
      <c r="D57" s="61">
        <v>0</v>
      </c>
      <c r="E57" s="61">
        <v>0</v>
      </c>
      <c r="F57" s="57">
        <v>3.97</v>
      </c>
      <c r="G57" s="57">
        <v>4</v>
      </c>
      <c r="H57" s="56">
        <v>4</v>
      </c>
      <c r="I57" s="59" t="s">
        <v>772</v>
      </c>
      <c r="J57" s="50"/>
      <c r="K57" s="50"/>
      <c r="L57" s="50"/>
      <c r="M57" s="50"/>
    </row>
    <row r="58" spans="1:13" s="49" customFormat="1" ht="38.25">
      <c r="A58" s="60" t="s">
        <v>705</v>
      </c>
      <c r="B58" s="55" t="s">
        <v>706</v>
      </c>
      <c r="C58" s="56" t="s">
        <v>714</v>
      </c>
      <c r="D58" s="56">
        <v>0</v>
      </c>
      <c r="E58" s="56">
        <v>0</v>
      </c>
      <c r="F58" s="57">
        <v>0.53</v>
      </c>
      <c r="G58" s="57">
        <v>0.28000000000000003</v>
      </c>
      <c r="H58" s="56">
        <v>1</v>
      </c>
      <c r="I58" s="59" t="s">
        <v>1059</v>
      </c>
      <c r="J58" s="50"/>
      <c r="K58" s="50"/>
      <c r="L58" s="50"/>
      <c r="M58" s="50"/>
    </row>
    <row r="59" spans="1:13" s="49" customFormat="1" ht="38.25">
      <c r="A59" s="62" t="s">
        <v>160</v>
      </c>
      <c r="B59" s="63" t="s">
        <v>160</v>
      </c>
      <c r="C59" s="56" t="s">
        <v>714</v>
      </c>
      <c r="D59" s="61">
        <v>2</v>
      </c>
      <c r="E59" s="61">
        <v>0</v>
      </c>
      <c r="F59" s="57">
        <v>0.66</v>
      </c>
      <c r="G59" s="57">
        <v>0.57999999999999996</v>
      </c>
      <c r="H59" s="56">
        <v>6</v>
      </c>
      <c r="I59" s="59" t="s">
        <v>1078</v>
      </c>
      <c r="J59" s="50"/>
      <c r="K59" s="50"/>
      <c r="L59" s="50"/>
      <c r="M59" s="50"/>
    </row>
    <row r="60" spans="1:13" s="49" customFormat="1" ht="51">
      <c r="A60" s="60" t="s">
        <v>598</v>
      </c>
      <c r="B60" s="55" t="s">
        <v>599</v>
      </c>
      <c r="C60" s="56" t="s">
        <v>714</v>
      </c>
      <c r="D60" s="56">
        <v>0</v>
      </c>
      <c r="E60" s="56">
        <v>2</v>
      </c>
      <c r="F60" s="57">
        <v>3.18</v>
      </c>
      <c r="G60" s="57">
        <v>2.81</v>
      </c>
      <c r="H60" s="56">
        <v>3</v>
      </c>
      <c r="I60" s="59" t="s">
        <v>811</v>
      </c>
      <c r="J60" s="50"/>
      <c r="K60" s="50"/>
      <c r="L60" s="50"/>
      <c r="M60" s="50"/>
    </row>
    <row r="61" spans="1:13" s="49" customFormat="1" ht="38.25">
      <c r="A61" s="62" t="s">
        <v>663</v>
      </c>
      <c r="B61" s="63" t="s">
        <v>171</v>
      </c>
      <c r="C61" s="56" t="s">
        <v>713</v>
      </c>
      <c r="D61" s="56">
        <v>0</v>
      </c>
      <c r="E61" s="56">
        <v>0</v>
      </c>
      <c r="F61" s="57">
        <v>6.06</v>
      </c>
      <c r="G61" s="57">
        <v>6.44</v>
      </c>
      <c r="H61" s="56">
        <v>5</v>
      </c>
      <c r="I61" s="59" t="s">
        <v>796</v>
      </c>
      <c r="J61" s="50"/>
      <c r="K61" s="50"/>
      <c r="L61" s="50"/>
      <c r="M61" s="50"/>
    </row>
    <row r="62" spans="1:13" s="49" customFormat="1" ht="38.25">
      <c r="A62" s="60" t="s">
        <v>1050</v>
      </c>
      <c r="B62" s="55" t="s">
        <v>1051</v>
      </c>
      <c r="C62" s="56" t="s">
        <v>715</v>
      </c>
      <c r="D62" s="56">
        <v>0</v>
      </c>
      <c r="E62" s="56">
        <v>0</v>
      </c>
      <c r="F62" s="57">
        <v>0.34</v>
      </c>
      <c r="G62" s="57">
        <v>0.4</v>
      </c>
      <c r="H62" s="56">
        <v>1</v>
      </c>
      <c r="I62" s="59" t="s">
        <v>1061</v>
      </c>
      <c r="J62" s="50"/>
      <c r="K62" s="50"/>
      <c r="L62" s="50"/>
      <c r="M62" s="50"/>
    </row>
    <row r="63" spans="1:13" s="49" customFormat="1" ht="51">
      <c r="A63" s="62" t="s">
        <v>398</v>
      </c>
      <c r="B63" s="63" t="s">
        <v>161</v>
      </c>
      <c r="C63" s="56" t="s">
        <v>713</v>
      </c>
      <c r="D63" s="71">
        <v>1</v>
      </c>
      <c r="E63" s="71">
        <v>0</v>
      </c>
      <c r="F63" s="57">
        <v>0.67</v>
      </c>
      <c r="G63" s="57">
        <v>0.69</v>
      </c>
      <c r="H63" s="56">
        <v>6</v>
      </c>
      <c r="I63" s="59" t="s">
        <v>839</v>
      </c>
      <c r="J63" s="50"/>
      <c r="K63" s="50"/>
      <c r="L63" s="50"/>
      <c r="M63" s="50"/>
    </row>
    <row r="64" spans="1:13" s="49" customFormat="1" ht="38.25">
      <c r="A64" s="60" t="s">
        <v>664</v>
      </c>
      <c r="B64" s="55" t="s">
        <v>665</v>
      </c>
      <c r="C64" s="56" t="s">
        <v>713</v>
      </c>
      <c r="D64" s="56">
        <v>0</v>
      </c>
      <c r="E64" s="56">
        <v>0</v>
      </c>
      <c r="F64" s="57">
        <v>1.66</v>
      </c>
      <c r="G64" s="57">
        <v>1.92</v>
      </c>
      <c r="H64" s="56">
        <v>1</v>
      </c>
      <c r="I64" s="59" t="s">
        <v>962</v>
      </c>
      <c r="J64" s="50"/>
      <c r="K64" s="50"/>
      <c r="L64" s="50"/>
      <c r="M64" s="50"/>
    </row>
    <row r="65" spans="1:13" s="49" customFormat="1" ht="38.25">
      <c r="A65" s="60" t="s">
        <v>695</v>
      </c>
      <c r="B65" s="55" t="s">
        <v>696</v>
      </c>
      <c r="C65" s="56" t="s">
        <v>714</v>
      </c>
      <c r="D65" s="56">
        <v>0</v>
      </c>
      <c r="E65" s="56">
        <v>1</v>
      </c>
      <c r="F65" s="57">
        <v>0.38</v>
      </c>
      <c r="G65" s="57">
        <v>0.33</v>
      </c>
      <c r="H65" s="56">
        <v>3</v>
      </c>
      <c r="I65" s="59" t="s">
        <v>1060</v>
      </c>
      <c r="J65" s="50"/>
      <c r="K65" s="50"/>
      <c r="L65" s="50"/>
      <c r="M65" s="50"/>
    </row>
    <row r="66" spans="1:13" s="49" customFormat="1" ht="38.25">
      <c r="A66" s="60" t="s">
        <v>399</v>
      </c>
      <c r="B66" s="55" t="s">
        <v>354</v>
      </c>
      <c r="C66" s="56" t="s">
        <v>715</v>
      </c>
      <c r="D66" s="61">
        <v>1</v>
      </c>
      <c r="E66" s="61">
        <v>0</v>
      </c>
      <c r="F66" s="57">
        <v>4.07</v>
      </c>
      <c r="G66" s="57">
        <v>4.26</v>
      </c>
      <c r="H66" s="56">
        <v>3</v>
      </c>
      <c r="I66" s="59" t="s">
        <v>1023</v>
      </c>
      <c r="J66" s="50"/>
      <c r="K66" s="50"/>
      <c r="L66" s="50"/>
      <c r="M66" s="50"/>
    </row>
    <row r="67" spans="1:13" s="49" customFormat="1" ht="51">
      <c r="A67" s="62" t="s">
        <v>400</v>
      </c>
      <c r="B67" s="63" t="s">
        <v>162</v>
      </c>
      <c r="C67" s="56" t="s">
        <v>714</v>
      </c>
      <c r="D67" s="56">
        <v>0</v>
      </c>
      <c r="E67" s="56">
        <v>1</v>
      </c>
      <c r="F67" s="57">
        <v>10.82</v>
      </c>
      <c r="G67" s="57">
        <v>10.96</v>
      </c>
      <c r="H67" s="56">
        <v>7</v>
      </c>
      <c r="I67" s="59" t="s">
        <v>757</v>
      </c>
      <c r="J67" s="50"/>
      <c r="K67" s="50"/>
      <c r="L67" s="50"/>
      <c r="M67" s="50"/>
    </row>
    <row r="68" spans="1:13" s="49" customFormat="1" ht="51">
      <c r="A68" s="62" t="s">
        <v>401</v>
      </c>
      <c r="B68" s="63" t="s">
        <v>163</v>
      </c>
      <c r="C68" s="56" t="s">
        <v>713</v>
      </c>
      <c r="D68" s="56">
        <v>0</v>
      </c>
      <c r="E68" s="56">
        <v>0</v>
      </c>
      <c r="F68" s="57">
        <v>27.53</v>
      </c>
      <c r="G68" s="57">
        <v>27.85</v>
      </c>
      <c r="H68" s="56">
        <v>8</v>
      </c>
      <c r="I68" s="59" t="s">
        <v>866</v>
      </c>
      <c r="J68" s="50"/>
      <c r="K68" s="50"/>
      <c r="L68" s="50"/>
      <c r="M68" s="50"/>
    </row>
    <row r="69" spans="1:13" s="49" customFormat="1" ht="38.25">
      <c r="A69" s="75" t="s">
        <v>402</v>
      </c>
      <c r="B69" s="76" t="s">
        <v>164</v>
      </c>
      <c r="C69" s="56" t="s">
        <v>714</v>
      </c>
      <c r="D69" s="61">
        <v>0</v>
      </c>
      <c r="E69" s="61">
        <v>0</v>
      </c>
      <c r="F69" s="57">
        <v>1.67</v>
      </c>
      <c r="G69" s="57">
        <v>1.67</v>
      </c>
      <c r="H69" s="56">
        <v>3</v>
      </c>
      <c r="I69" s="59" t="s">
        <v>1011</v>
      </c>
      <c r="J69" s="50"/>
      <c r="K69" s="50"/>
      <c r="L69" s="50"/>
      <c r="M69" s="50"/>
    </row>
    <row r="70" spans="1:13" s="49" customFormat="1" ht="38.25">
      <c r="A70" s="75" t="s">
        <v>403</v>
      </c>
      <c r="B70" s="76" t="s">
        <v>165</v>
      </c>
      <c r="C70" s="56" t="s">
        <v>714</v>
      </c>
      <c r="D70" s="56">
        <v>0</v>
      </c>
      <c r="E70" s="56">
        <v>1</v>
      </c>
      <c r="F70" s="57">
        <v>118.33</v>
      </c>
      <c r="G70" s="57">
        <v>111.83</v>
      </c>
      <c r="H70" s="56">
        <v>3</v>
      </c>
      <c r="I70" s="59" t="s">
        <v>901</v>
      </c>
      <c r="J70" s="50"/>
      <c r="K70" s="50"/>
      <c r="L70" s="50"/>
      <c r="M70" s="50"/>
    </row>
    <row r="71" spans="1:13" s="49" customFormat="1" ht="38.25">
      <c r="A71" s="60" t="s">
        <v>404</v>
      </c>
      <c r="B71" s="55" t="s">
        <v>326</v>
      </c>
      <c r="C71" s="56" t="s">
        <v>713</v>
      </c>
      <c r="D71" s="56">
        <v>1</v>
      </c>
      <c r="E71" s="56">
        <v>0</v>
      </c>
      <c r="F71" s="57">
        <v>8.18</v>
      </c>
      <c r="G71" s="56">
        <v>8.19</v>
      </c>
      <c r="H71" s="56">
        <v>2</v>
      </c>
      <c r="I71" s="59" t="s">
        <v>746</v>
      </c>
      <c r="J71" s="50"/>
      <c r="K71" s="50"/>
      <c r="L71" s="50"/>
      <c r="M71" s="50"/>
    </row>
    <row r="72" spans="1:13" s="49" customFormat="1" ht="51">
      <c r="A72" s="62" t="s">
        <v>405</v>
      </c>
      <c r="B72" s="63" t="s">
        <v>166</v>
      </c>
      <c r="C72" s="56" t="s">
        <v>715</v>
      </c>
      <c r="D72" s="61">
        <v>1</v>
      </c>
      <c r="E72" s="61">
        <v>1</v>
      </c>
      <c r="F72" s="57">
        <v>11.97</v>
      </c>
      <c r="G72" s="57">
        <v>13.71</v>
      </c>
      <c r="H72" s="56">
        <v>7</v>
      </c>
      <c r="I72" s="59" t="s">
        <v>847</v>
      </c>
      <c r="J72" s="50"/>
      <c r="K72" s="50"/>
      <c r="L72" s="50"/>
      <c r="M72" s="50"/>
    </row>
    <row r="73" spans="1:13" s="49" customFormat="1" ht="38.25">
      <c r="A73" s="60" t="s">
        <v>669</v>
      </c>
      <c r="B73" s="55" t="s">
        <v>668</v>
      </c>
      <c r="C73" s="56" t="s">
        <v>715</v>
      </c>
      <c r="D73" s="56">
        <v>0</v>
      </c>
      <c r="E73" s="56">
        <v>0</v>
      </c>
      <c r="F73" s="57">
        <v>0.16</v>
      </c>
      <c r="G73" s="57">
        <v>0.13</v>
      </c>
      <c r="H73" s="56">
        <v>1</v>
      </c>
      <c r="I73" s="59" t="s">
        <v>1032</v>
      </c>
      <c r="J73" s="50"/>
      <c r="K73" s="50"/>
      <c r="L73" s="50"/>
      <c r="M73" s="50"/>
    </row>
    <row r="74" spans="1:13" s="49" customFormat="1" ht="51">
      <c r="A74" s="62" t="s">
        <v>406</v>
      </c>
      <c r="B74" s="63" t="s">
        <v>167</v>
      </c>
      <c r="C74" s="56" t="s">
        <v>713</v>
      </c>
      <c r="D74" s="56">
        <v>0</v>
      </c>
      <c r="E74" s="56">
        <v>0</v>
      </c>
      <c r="F74" s="57">
        <v>6.33</v>
      </c>
      <c r="G74" s="57">
        <v>6.46</v>
      </c>
      <c r="H74" s="56">
        <v>7</v>
      </c>
      <c r="I74" s="59" t="s">
        <v>774</v>
      </c>
      <c r="J74" s="50"/>
      <c r="K74" s="50"/>
      <c r="L74" s="50"/>
      <c r="M74" s="50"/>
    </row>
    <row r="75" spans="1:13" s="49" customFormat="1" ht="38.25">
      <c r="A75" s="62" t="s">
        <v>407</v>
      </c>
      <c r="B75" s="63" t="s">
        <v>168</v>
      </c>
      <c r="C75" s="56" t="s">
        <v>715</v>
      </c>
      <c r="D75" s="56">
        <v>0</v>
      </c>
      <c r="E75" s="56">
        <v>0</v>
      </c>
      <c r="F75" s="57">
        <v>2.7</v>
      </c>
      <c r="G75" s="57">
        <v>2.7</v>
      </c>
      <c r="H75" s="56">
        <v>3</v>
      </c>
      <c r="I75" s="59" t="s">
        <v>867</v>
      </c>
      <c r="J75" s="50"/>
      <c r="K75" s="50"/>
      <c r="L75" s="50"/>
      <c r="M75" s="50"/>
    </row>
    <row r="76" spans="1:13" s="49" customFormat="1" ht="51">
      <c r="A76" s="62" t="s">
        <v>408</v>
      </c>
      <c r="B76" s="63" t="s">
        <v>169</v>
      </c>
      <c r="C76" s="56" t="s">
        <v>714</v>
      </c>
      <c r="D76" s="56">
        <v>0</v>
      </c>
      <c r="E76" s="56">
        <v>4</v>
      </c>
      <c r="F76" s="57">
        <v>11.83</v>
      </c>
      <c r="G76" s="57">
        <v>9.9</v>
      </c>
      <c r="H76" s="56">
        <v>7</v>
      </c>
      <c r="I76" s="59" t="s">
        <v>840</v>
      </c>
      <c r="J76" s="50"/>
      <c r="K76" s="50"/>
      <c r="L76" s="50"/>
      <c r="M76" s="50"/>
    </row>
    <row r="77" spans="1:13" s="49" customFormat="1" ht="38.25">
      <c r="A77" s="60" t="s">
        <v>1025</v>
      </c>
      <c r="B77" s="55" t="s">
        <v>1026</v>
      </c>
      <c r="C77" s="56" t="s">
        <v>713</v>
      </c>
      <c r="D77" s="56">
        <v>0</v>
      </c>
      <c r="E77" s="56">
        <v>0</v>
      </c>
      <c r="F77" s="57">
        <v>1.75</v>
      </c>
      <c r="G77" s="57">
        <v>1.8</v>
      </c>
      <c r="H77" s="56">
        <v>1</v>
      </c>
      <c r="I77" s="59" t="s">
        <v>1033</v>
      </c>
      <c r="J77" s="50"/>
      <c r="K77" s="50"/>
      <c r="L77" s="50"/>
      <c r="M77" s="50"/>
    </row>
    <row r="78" spans="1:13" s="49" customFormat="1" ht="38.25">
      <c r="A78" s="62" t="s">
        <v>409</v>
      </c>
      <c r="B78" s="63" t="s">
        <v>170</v>
      </c>
      <c r="C78" s="56" t="s">
        <v>715</v>
      </c>
      <c r="D78" s="56">
        <v>0</v>
      </c>
      <c r="E78" s="56">
        <v>0</v>
      </c>
      <c r="F78" s="57">
        <v>8.8000000000000007</v>
      </c>
      <c r="G78" s="57">
        <v>9.4</v>
      </c>
      <c r="H78" s="56">
        <v>4</v>
      </c>
      <c r="I78" s="59" t="s">
        <v>976</v>
      </c>
      <c r="J78" s="50"/>
      <c r="K78" s="50"/>
      <c r="L78" s="50"/>
      <c r="M78" s="50"/>
    </row>
    <row r="79" spans="1:13" s="49" customFormat="1" ht="38.25">
      <c r="A79" s="73" t="s">
        <v>410</v>
      </c>
      <c r="B79" s="63" t="s">
        <v>172</v>
      </c>
      <c r="C79" s="56" t="s">
        <v>715</v>
      </c>
      <c r="D79" s="61">
        <v>0</v>
      </c>
      <c r="E79" s="61">
        <v>0</v>
      </c>
      <c r="F79" s="57">
        <v>2.76</v>
      </c>
      <c r="G79" s="56">
        <v>2.72</v>
      </c>
      <c r="H79" s="56">
        <v>4</v>
      </c>
      <c r="I79" s="70" t="s">
        <v>730</v>
      </c>
      <c r="J79" s="50"/>
      <c r="K79" s="50"/>
      <c r="L79" s="50"/>
      <c r="M79" s="50"/>
    </row>
    <row r="80" spans="1:13" s="49" customFormat="1" ht="38.25">
      <c r="A80" s="62" t="s">
        <v>411</v>
      </c>
      <c r="B80" s="63" t="s">
        <v>173</v>
      </c>
      <c r="C80" s="56" t="s">
        <v>715</v>
      </c>
      <c r="D80" s="56">
        <v>0</v>
      </c>
      <c r="E80" s="56">
        <v>0</v>
      </c>
      <c r="F80" s="57">
        <v>3.61</v>
      </c>
      <c r="G80" s="57">
        <v>3.75</v>
      </c>
      <c r="H80" s="56">
        <v>2</v>
      </c>
      <c r="I80" s="59" t="s">
        <v>1022</v>
      </c>
      <c r="J80" s="50"/>
      <c r="K80" s="50"/>
      <c r="L80" s="50"/>
      <c r="M80" s="50"/>
    </row>
    <row r="81" spans="1:13" s="49" customFormat="1" ht="51">
      <c r="A81" s="62" t="s">
        <v>412</v>
      </c>
      <c r="B81" s="63" t="s">
        <v>174</v>
      </c>
      <c r="C81" s="56" t="s">
        <v>713</v>
      </c>
      <c r="D81" s="56">
        <v>0</v>
      </c>
      <c r="E81" s="56">
        <v>0</v>
      </c>
      <c r="F81" s="57">
        <v>34.159999999999997</v>
      </c>
      <c r="G81" s="57">
        <v>33.78</v>
      </c>
      <c r="H81" s="56">
        <v>7</v>
      </c>
      <c r="I81" s="59" t="s">
        <v>868</v>
      </c>
      <c r="J81" s="50"/>
      <c r="K81" s="50"/>
      <c r="L81" s="50"/>
      <c r="M81" s="50"/>
    </row>
    <row r="82" spans="1:13" s="49" customFormat="1" ht="38.25">
      <c r="A82" s="60" t="s">
        <v>413</v>
      </c>
      <c r="B82" s="55" t="s">
        <v>349</v>
      </c>
      <c r="C82" s="56" t="s">
        <v>714</v>
      </c>
      <c r="D82" s="71">
        <v>0</v>
      </c>
      <c r="E82" s="71">
        <v>0</v>
      </c>
      <c r="F82" s="57">
        <v>23.5</v>
      </c>
      <c r="G82" s="56">
        <v>18.95</v>
      </c>
      <c r="H82" s="56">
        <v>1</v>
      </c>
      <c r="I82" s="70" t="s">
        <v>722</v>
      </c>
      <c r="J82" s="50"/>
      <c r="K82" s="50"/>
      <c r="L82" s="50"/>
      <c r="M82" s="50"/>
    </row>
    <row r="83" spans="1:13" s="49" customFormat="1" ht="38.25">
      <c r="A83" s="62" t="s">
        <v>414</v>
      </c>
      <c r="B83" s="63" t="s">
        <v>175</v>
      </c>
      <c r="C83" s="56" t="s">
        <v>713</v>
      </c>
      <c r="D83" s="71">
        <v>1</v>
      </c>
      <c r="E83" s="71">
        <v>0</v>
      </c>
      <c r="F83" s="57">
        <v>0.69</v>
      </c>
      <c r="G83" s="57">
        <v>1.1499999999999999</v>
      </c>
      <c r="H83" s="56">
        <v>2</v>
      </c>
      <c r="I83" s="59" t="s">
        <v>1034</v>
      </c>
      <c r="J83" s="50"/>
      <c r="K83" s="50"/>
      <c r="L83" s="50"/>
      <c r="M83" s="50"/>
    </row>
    <row r="84" spans="1:13" s="49" customFormat="1" ht="38.25">
      <c r="A84" s="75" t="s">
        <v>415</v>
      </c>
      <c r="B84" s="76" t="s">
        <v>176</v>
      </c>
      <c r="C84" s="56" t="s">
        <v>715</v>
      </c>
      <c r="D84" s="61">
        <v>0</v>
      </c>
      <c r="E84" s="61">
        <v>0</v>
      </c>
      <c r="F84" s="57">
        <v>8.4499999999999993</v>
      </c>
      <c r="G84" s="57">
        <v>8.4</v>
      </c>
      <c r="H84" s="56">
        <v>1</v>
      </c>
      <c r="I84" s="59" t="s">
        <v>852</v>
      </c>
      <c r="J84" s="50"/>
      <c r="K84" s="50"/>
      <c r="L84" s="50"/>
      <c r="M84" s="50"/>
    </row>
    <row r="85" spans="1:13" s="49" customFormat="1" ht="51">
      <c r="A85" s="73" t="s">
        <v>416</v>
      </c>
      <c r="B85" s="63" t="s">
        <v>338</v>
      </c>
      <c r="C85" s="72" t="s">
        <v>715</v>
      </c>
      <c r="D85" s="72">
        <v>0</v>
      </c>
      <c r="E85" s="72">
        <v>0</v>
      </c>
      <c r="F85" s="57">
        <v>11.88</v>
      </c>
      <c r="G85" s="56">
        <v>12.05</v>
      </c>
      <c r="H85" s="56">
        <v>8</v>
      </c>
      <c r="I85" s="59" t="s">
        <v>731</v>
      </c>
      <c r="J85" s="50"/>
      <c r="K85" s="50"/>
      <c r="L85" s="50"/>
      <c r="M85" s="50"/>
    </row>
    <row r="86" spans="1:13" s="49" customFormat="1" ht="25.5">
      <c r="A86" s="62" t="s">
        <v>649</v>
      </c>
      <c r="B86" s="63" t="s">
        <v>650</v>
      </c>
      <c r="C86" s="56" t="s">
        <v>713</v>
      </c>
      <c r="D86" s="56">
        <v>0</v>
      </c>
      <c r="E86" s="56">
        <v>0</v>
      </c>
      <c r="F86" s="57">
        <v>4.32</v>
      </c>
      <c r="G86" s="57">
        <v>4.43</v>
      </c>
      <c r="H86" s="56">
        <v>1</v>
      </c>
      <c r="I86" s="59" t="s">
        <v>1080</v>
      </c>
      <c r="J86" s="50"/>
      <c r="K86" s="50"/>
      <c r="L86" s="50"/>
      <c r="M86" s="50"/>
    </row>
    <row r="87" spans="1:13" s="49" customFormat="1" ht="25.5">
      <c r="A87" s="60" t="s">
        <v>417</v>
      </c>
      <c r="B87" s="55" t="s">
        <v>333</v>
      </c>
      <c r="C87" s="56" t="s">
        <v>714</v>
      </c>
      <c r="D87" s="61">
        <v>0</v>
      </c>
      <c r="E87" s="61">
        <v>0</v>
      </c>
      <c r="F87" s="57">
        <v>5.56</v>
      </c>
      <c r="G87" s="57">
        <v>5.84</v>
      </c>
      <c r="H87" s="56">
        <v>2</v>
      </c>
      <c r="I87" s="59" t="s">
        <v>918</v>
      </c>
      <c r="J87" s="50"/>
      <c r="K87" s="50"/>
      <c r="L87" s="50"/>
      <c r="M87" s="50"/>
    </row>
    <row r="88" spans="1:13" s="49" customFormat="1" ht="38.25">
      <c r="A88" s="60" t="s">
        <v>812</v>
      </c>
      <c r="B88" s="55" t="s">
        <v>813</v>
      </c>
      <c r="C88" s="56" t="s">
        <v>715</v>
      </c>
      <c r="D88" s="56">
        <v>0</v>
      </c>
      <c r="E88" s="56">
        <v>0</v>
      </c>
      <c r="F88" s="57">
        <v>2.5499999999999998</v>
      </c>
      <c r="G88" s="57">
        <v>2.7</v>
      </c>
      <c r="H88" s="56">
        <v>1</v>
      </c>
      <c r="I88" s="59" t="s">
        <v>827</v>
      </c>
      <c r="J88" s="50"/>
      <c r="K88" s="50"/>
      <c r="L88" s="50"/>
      <c r="M88" s="50"/>
    </row>
    <row r="89" spans="1:13" s="49" customFormat="1" ht="25.5">
      <c r="A89" s="62" t="s">
        <v>418</v>
      </c>
      <c r="B89" s="63" t="s">
        <v>350</v>
      </c>
      <c r="C89" s="56" t="s">
        <v>713</v>
      </c>
      <c r="D89" s="61">
        <v>0</v>
      </c>
      <c r="E89" s="61">
        <v>0</v>
      </c>
      <c r="F89" s="57">
        <v>2.2999999999999998</v>
      </c>
      <c r="G89" s="57">
        <v>2.35</v>
      </c>
      <c r="H89" s="56">
        <v>1</v>
      </c>
      <c r="I89" s="59" t="s">
        <v>736</v>
      </c>
      <c r="J89" s="50"/>
      <c r="K89" s="50"/>
      <c r="L89" s="50"/>
      <c r="M89" s="50"/>
    </row>
    <row r="90" spans="1:13" s="49" customFormat="1" ht="25.5">
      <c r="A90" s="60" t="s">
        <v>734</v>
      </c>
      <c r="B90" s="55" t="s">
        <v>735</v>
      </c>
      <c r="C90" s="56" t="s">
        <v>715</v>
      </c>
      <c r="D90" s="56">
        <v>0</v>
      </c>
      <c r="E90" s="56">
        <v>0</v>
      </c>
      <c r="F90" s="56">
        <v>2.2599999999999998</v>
      </c>
      <c r="G90" s="57">
        <v>2.2999999999999998</v>
      </c>
      <c r="H90" s="56">
        <v>1</v>
      </c>
      <c r="I90" s="59" t="s">
        <v>737</v>
      </c>
      <c r="J90" s="50"/>
      <c r="K90" s="50"/>
      <c r="L90" s="50"/>
      <c r="M90" s="50"/>
    </row>
    <row r="91" spans="1:13" s="49" customFormat="1" ht="51">
      <c r="A91" s="62" t="s">
        <v>419</v>
      </c>
      <c r="B91" s="63" t="s">
        <v>177</v>
      </c>
      <c r="C91" s="77" t="s">
        <v>713</v>
      </c>
      <c r="D91" s="78">
        <v>0</v>
      </c>
      <c r="E91" s="78">
        <v>0</v>
      </c>
      <c r="F91" s="57">
        <v>10.119999999999999</v>
      </c>
      <c r="G91" s="57">
        <v>10.69</v>
      </c>
      <c r="H91" s="58">
        <v>8</v>
      </c>
      <c r="I91" s="59" t="s">
        <v>762</v>
      </c>
      <c r="J91" s="50"/>
      <c r="K91" s="50"/>
      <c r="L91" s="50"/>
      <c r="M91" s="50"/>
    </row>
    <row r="92" spans="1:13" s="49" customFormat="1" ht="51">
      <c r="A92" s="62" t="s">
        <v>420</v>
      </c>
      <c r="B92" s="63" t="s">
        <v>178</v>
      </c>
      <c r="C92" s="56" t="s">
        <v>994</v>
      </c>
      <c r="D92" s="56">
        <v>0</v>
      </c>
      <c r="E92" s="56">
        <v>2</v>
      </c>
      <c r="F92" s="57">
        <v>5.07</v>
      </c>
      <c r="G92" s="57">
        <v>5.16</v>
      </c>
      <c r="H92" s="56">
        <v>6</v>
      </c>
      <c r="I92" s="59" t="s">
        <v>997</v>
      </c>
      <c r="J92" s="50"/>
      <c r="K92" s="50"/>
      <c r="L92" s="50"/>
      <c r="M92" s="50"/>
    </row>
    <row r="93" spans="1:13" s="49" customFormat="1" ht="38.25">
      <c r="A93" s="60" t="s">
        <v>895</v>
      </c>
      <c r="B93" s="55" t="s">
        <v>896</v>
      </c>
      <c r="C93" s="56" t="s">
        <v>715</v>
      </c>
      <c r="D93" s="56">
        <v>0</v>
      </c>
      <c r="E93" s="56">
        <v>0</v>
      </c>
      <c r="F93" s="57">
        <v>4.04</v>
      </c>
      <c r="G93" s="57">
        <v>4.0599999999999996</v>
      </c>
      <c r="H93" s="56">
        <v>3</v>
      </c>
      <c r="I93" s="59" t="s">
        <v>919</v>
      </c>
      <c r="J93" s="50"/>
      <c r="K93" s="50"/>
      <c r="L93" s="50"/>
      <c r="M93" s="50"/>
    </row>
    <row r="94" spans="1:13" s="49" customFormat="1" ht="38.25">
      <c r="A94" s="62" t="s">
        <v>421</v>
      </c>
      <c r="B94" s="63" t="s">
        <v>179</v>
      </c>
      <c r="C94" s="56" t="s">
        <v>714</v>
      </c>
      <c r="D94" s="56">
        <v>0</v>
      </c>
      <c r="E94" s="56">
        <v>0</v>
      </c>
      <c r="F94" s="57">
        <v>4.13</v>
      </c>
      <c r="G94" s="57">
        <v>4.1900000000000004</v>
      </c>
      <c r="H94" s="56">
        <v>6</v>
      </c>
      <c r="I94" s="59" t="s">
        <v>841</v>
      </c>
      <c r="J94" s="50"/>
      <c r="K94" s="50"/>
      <c r="L94" s="50"/>
      <c r="M94" s="50"/>
    </row>
    <row r="95" spans="1:13" s="49" customFormat="1" ht="51">
      <c r="A95" s="54" t="s">
        <v>422</v>
      </c>
      <c r="B95" s="55" t="s">
        <v>347</v>
      </c>
      <c r="C95" s="56" t="s">
        <v>713</v>
      </c>
      <c r="D95" s="56">
        <v>1</v>
      </c>
      <c r="E95" s="56">
        <v>0</v>
      </c>
      <c r="F95" s="57">
        <v>19.87</v>
      </c>
      <c r="G95" s="57">
        <v>28.5</v>
      </c>
      <c r="H95" s="56">
        <v>4</v>
      </c>
      <c r="I95" s="74" t="s">
        <v>732</v>
      </c>
      <c r="J95" s="50"/>
      <c r="K95" s="50"/>
      <c r="L95" s="50"/>
      <c r="M95" s="50"/>
    </row>
    <row r="96" spans="1:13" s="49" customFormat="1" ht="38.25">
      <c r="A96" s="60" t="s">
        <v>661</v>
      </c>
      <c r="B96" s="55" t="s">
        <v>662</v>
      </c>
      <c r="C96" s="56" t="s">
        <v>713</v>
      </c>
      <c r="D96" s="56">
        <v>0</v>
      </c>
      <c r="E96" s="56">
        <v>0</v>
      </c>
      <c r="F96" s="56">
        <v>3.54</v>
      </c>
      <c r="G96" s="57">
        <v>3.56</v>
      </c>
      <c r="H96" s="56">
        <v>2</v>
      </c>
      <c r="I96" s="59" t="s">
        <v>738</v>
      </c>
      <c r="J96" s="50"/>
      <c r="K96" s="50"/>
      <c r="L96" s="50"/>
      <c r="M96" s="50"/>
    </row>
    <row r="97" spans="1:13" s="49" customFormat="1" ht="38.25">
      <c r="A97" s="54" t="s">
        <v>590</v>
      </c>
      <c r="B97" s="55" t="s">
        <v>591</v>
      </c>
      <c r="C97" s="56" t="s">
        <v>713</v>
      </c>
      <c r="D97" s="56">
        <v>2</v>
      </c>
      <c r="E97" s="56">
        <v>2</v>
      </c>
      <c r="F97" s="57">
        <v>1.1000000000000001</v>
      </c>
      <c r="G97" s="57">
        <v>1.19</v>
      </c>
      <c r="H97" s="56">
        <v>5</v>
      </c>
      <c r="I97" s="59" t="s">
        <v>978</v>
      </c>
      <c r="J97" s="50"/>
      <c r="K97" s="50"/>
      <c r="L97" s="50"/>
      <c r="M97" s="50"/>
    </row>
    <row r="98" spans="1:13" s="49" customFormat="1" ht="38.25">
      <c r="A98" s="60" t="s">
        <v>423</v>
      </c>
      <c r="B98" s="55" t="s">
        <v>332</v>
      </c>
      <c r="C98" s="72" t="s">
        <v>715</v>
      </c>
      <c r="D98" s="72">
        <v>0</v>
      </c>
      <c r="E98" s="72">
        <v>0</v>
      </c>
      <c r="F98" s="57">
        <v>1.36</v>
      </c>
      <c r="G98" s="57">
        <v>1.45</v>
      </c>
      <c r="H98" s="56">
        <v>1</v>
      </c>
      <c r="I98" s="59" t="s">
        <v>963</v>
      </c>
      <c r="J98" s="50"/>
      <c r="K98" s="50"/>
      <c r="L98" s="50"/>
      <c r="M98" s="50"/>
    </row>
    <row r="99" spans="1:13" s="49" customFormat="1" ht="51">
      <c r="A99" s="62" t="s">
        <v>424</v>
      </c>
      <c r="B99" s="63" t="s">
        <v>180</v>
      </c>
      <c r="C99" s="61" t="s">
        <v>713</v>
      </c>
      <c r="D99" s="61">
        <v>0</v>
      </c>
      <c r="E99" s="61">
        <v>2</v>
      </c>
      <c r="F99" s="57">
        <v>9.6999999999999993</v>
      </c>
      <c r="G99" s="57">
        <v>9.94</v>
      </c>
      <c r="H99" s="56">
        <v>8</v>
      </c>
      <c r="I99" s="59" t="s">
        <v>902</v>
      </c>
      <c r="J99" s="50"/>
      <c r="K99" s="50"/>
      <c r="L99" s="50"/>
      <c r="M99" s="50"/>
    </row>
    <row r="100" spans="1:13" s="49" customFormat="1" ht="51">
      <c r="A100" s="62" t="s">
        <v>425</v>
      </c>
      <c r="B100" s="63" t="s">
        <v>181</v>
      </c>
      <c r="C100" s="77" t="s">
        <v>715</v>
      </c>
      <c r="D100" s="78">
        <v>0</v>
      </c>
      <c r="E100" s="78">
        <v>0</v>
      </c>
      <c r="F100" s="57">
        <v>122.59</v>
      </c>
      <c r="G100" s="57">
        <v>127.22</v>
      </c>
      <c r="H100" s="58">
        <v>7</v>
      </c>
      <c r="I100" s="59" t="s">
        <v>763</v>
      </c>
      <c r="J100" s="50"/>
      <c r="K100" s="50"/>
      <c r="L100" s="50"/>
      <c r="M100" s="50"/>
    </row>
    <row r="101" spans="1:13" s="49" customFormat="1" ht="25.5">
      <c r="A101" s="62" t="s">
        <v>426</v>
      </c>
      <c r="B101" s="63" t="s">
        <v>182</v>
      </c>
      <c r="C101" s="61" t="s">
        <v>714</v>
      </c>
      <c r="D101" s="61">
        <v>0</v>
      </c>
      <c r="E101" s="61">
        <v>0</v>
      </c>
      <c r="F101" s="57">
        <v>1.27</v>
      </c>
      <c r="G101" s="57">
        <v>1.3</v>
      </c>
      <c r="H101" s="56">
        <v>2</v>
      </c>
      <c r="I101" s="59" t="s">
        <v>891</v>
      </c>
      <c r="J101" s="50"/>
      <c r="K101" s="50"/>
      <c r="L101" s="50"/>
      <c r="M101" s="50"/>
    </row>
    <row r="102" spans="1:13" s="49" customFormat="1" ht="38.25">
      <c r="A102" s="62" t="s">
        <v>427</v>
      </c>
      <c r="B102" s="63" t="s">
        <v>183</v>
      </c>
      <c r="C102" s="56" t="s">
        <v>713</v>
      </c>
      <c r="D102" s="56">
        <v>0</v>
      </c>
      <c r="E102" s="56">
        <v>0</v>
      </c>
      <c r="F102" s="57">
        <v>78.06</v>
      </c>
      <c r="G102" s="57">
        <v>80.78</v>
      </c>
      <c r="H102" s="56">
        <v>8</v>
      </c>
      <c r="I102" s="59" t="s">
        <v>775</v>
      </c>
      <c r="J102" s="50"/>
      <c r="K102" s="50"/>
      <c r="L102" s="50"/>
      <c r="M102" s="50"/>
    </row>
    <row r="103" spans="1:13" s="49" customFormat="1" ht="51">
      <c r="A103" s="62" t="s">
        <v>428</v>
      </c>
      <c r="B103" s="63" t="s">
        <v>184</v>
      </c>
      <c r="C103" s="56" t="s">
        <v>713</v>
      </c>
      <c r="D103" s="56">
        <v>0</v>
      </c>
      <c r="E103" s="56">
        <v>1</v>
      </c>
      <c r="F103" s="57">
        <v>11.02</v>
      </c>
      <c r="G103" s="57">
        <v>13.16</v>
      </c>
      <c r="H103" s="56">
        <v>8</v>
      </c>
      <c r="I103" s="59" t="s">
        <v>785</v>
      </c>
      <c r="J103" s="50"/>
      <c r="K103" s="50"/>
      <c r="L103" s="50"/>
      <c r="M103" s="50"/>
    </row>
    <row r="104" spans="1:13" s="49" customFormat="1" ht="38.25">
      <c r="A104" s="75" t="s">
        <v>429</v>
      </c>
      <c r="B104" s="76" t="s">
        <v>185</v>
      </c>
      <c r="C104" s="61" t="s">
        <v>994</v>
      </c>
      <c r="D104" s="61">
        <v>0</v>
      </c>
      <c r="E104" s="61">
        <v>0</v>
      </c>
      <c r="F104" s="57">
        <v>18.920000000000002</v>
      </c>
      <c r="G104" s="57">
        <v>19.829999999999998</v>
      </c>
      <c r="H104" s="56">
        <v>4</v>
      </c>
      <c r="I104" s="59" t="s">
        <v>1017</v>
      </c>
      <c r="J104" s="50"/>
      <c r="K104" s="50"/>
      <c r="L104" s="50"/>
      <c r="M104" s="50"/>
    </row>
    <row r="105" spans="1:13" s="49" customFormat="1" ht="38.25">
      <c r="A105" s="60" t="s">
        <v>629</v>
      </c>
      <c r="B105" s="55" t="s">
        <v>630</v>
      </c>
      <c r="C105" s="56" t="s">
        <v>713</v>
      </c>
      <c r="D105" s="56">
        <v>0</v>
      </c>
      <c r="E105" s="56">
        <v>0</v>
      </c>
      <c r="F105" s="57">
        <v>3.5</v>
      </c>
      <c r="G105" s="57">
        <v>3.9</v>
      </c>
      <c r="H105" s="56">
        <v>1</v>
      </c>
      <c r="I105" s="59" t="s">
        <v>932</v>
      </c>
      <c r="J105" s="50"/>
      <c r="K105" s="50"/>
      <c r="L105" s="50"/>
      <c r="M105" s="50"/>
    </row>
    <row r="106" spans="1:13" s="49" customFormat="1" ht="38.25">
      <c r="A106" s="60" t="s">
        <v>748</v>
      </c>
      <c r="B106" s="55" t="s">
        <v>749</v>
      </c>
      <c r="C106" s="56" t="s">
        <v>715</v>
      </c>
      <c r="D106" s="56">
        <v>0</v>
      </c>
      <c r="E106" s="56">
        <v>0</v>
      </c>
      <c r="F106" s="56">
        <v>1.45</v>
      </c>
      <c r="G106" s="57">
        <v>1.45</v>
      </c>
      <c r="H106" s="56">
        <v>3</v>
      </c>
      <c r="I106" s="59" t="s">
        <v>751</v>
      </c>
      <c r="J106" s="50"/>
      <c r="K106" s="50"/>
      <c r="L106" s="50"/>
      <c r="M106" s="50"/>
    </row>
    <row r="107" spans="1:13" s="49" customFormat="1" ht="38.25">
      <c r="A107" s="60" t="s">
        <v>584</v>
      </c>
      <c r="B107" s="55" t="s">
        <v>186</v>
      </c>
      <c r="C107" s="61" t="s">
        <v>714</v>
      </c>
      <c r="D107" s="61">
        <v>0</v>
      </c>
      <c r="E107" s="61">
        <v>0</v>
      </c>
      <c r="F107" s="57">
        <v>18.46</v>
      </c>
      <c r="G107" s="57">
        <v>18.95</v>
      </c>
      <c r="H107" s="58">
        <v>2</v>
      </c>
      <c r="I107" s="59" t="s">
        <v>718</v>
      </c>
      <c r="J107" s="50"/>
      <c r="K107" s="50"/>
      <c r="L107" s="50"/>
      <c r="M107" s="50"/>
    </row>
    <row r="108" spans="1:13" s="49" customFormat="1" ht="38.25">
      <c r="A108" s="62" t="s">
        <v>430</v>
      </c>
      <c r="B108" s="63" t="s">
        <v>187</v>
      </c>
      <c r="C108" s="56" t="s">
        <v>715</v>
      </c>
      <c r="D108" s="61">
        <v>0</v>
      </c>
      <c r="E108" s="61">
        <v>0</v>
      </c>
      <c r="F108" s="57">
        <v>0.93</v>
      </c>
      <c r="G108" s="57">
        <v>0.95</v>
      </c>
      <c r="H108" s="56">
        <v>5</v>
      </c>
      <c r="I108" s="59" t="s">
        <v>998</v>
      </c>
      <c r="J108" s="50"/>
      <c r="K108" s="50"/>
      <c r="L108" s="50"/>
      <c r="M108" s="50"/>
    </row>
    <row r="109" spans="1:13" s="49" customFormat="1" ht="38.25">
      <c r="A109" s="75" t="s">
        <v>431</v>
      </c>
      <c r="B109" s="76" t="s">
        <v>188</v>
      </c>
      <c r="C109" s="56" t="s">
        <v>715</v>
      </c>
      <c r="D109" s="56">
        <v>1</v>
      </c>
      <c r="E109" s="56">
        <v>1</v>
      </c>
      <c r="F109" s="57">
        <v>12.62</v>
      </c>
      <c r="G109" s="57">
        <v>13.35</v>
      </c>
      <c r="H109" s="56">
        <v>6</v>
      </c>
      <c r="I109" s="59" t="s">
        <v>977</v>
      </c>
      <c r="J109" s="50"/>
      <c r="K109" s="50"/>
      <c r="L109" s="50"/>
      <c r="M109" s="50"/>
    </row>
    <row r="110" spans="1:13" s="49" customFormat="1" ht="38.25">
      <c r="A110" s="62" t="s">
        <v>432</v>
      </c>
      <c r="B110" s="63" t="s">
        <v>189</v>
      </c>
      <c r="C110" s="56" t="s">
        <v>714</v>
      </c>
      <c r="D110" s="56">
        <v>0</v>
      </c>
      <c r="E110" s="56">
        <v>0</v>
      </c>
      <c r="F110" s="57">
        <v>0.95</v>
      </c>
      <c r="G110" s="57">
        <v>0.68</v>
      </c>
      <c r="H110" s="56">
        <v>2</v>
      </c>
      <c r="I110" s="59" t="s">
        <v>865</v>
      </c>
      <c r="J110" s="50"/>
      <c r="K110" s="50"/>
      <c r="L110" s="50"/>
      <c r="M110" s="50"/>
    </row>
    <row r="111" spans="1:13" s="49" customFormat="1" ht="51">
      <c r="A111" s="62" t="s">
        <v>190</v>
      </c>
      <c r="B111" s="63" t="s">
        <v>190</v>
      </c>
      <c r="C111" s="61" t="s">
        <v>715</v>
      </c>
      <c r="D111" s="61">
        <v>1</v>
      </c>
      <c r="E111" s="61">
        <v>0</v>
      </c>
      <c r="F111" s="57">
        <v>116.48</v>
      </c>
      <c r="G111" s="57">
        <v>123.53</v>
      </c>
      <c r="H111" s="56">
        <v>7</v>
      </c>
      <c r="I111" s="59" t="s">
        <v>776</v>
      </c>
      <c r="J111" s="50"/>
      <c r="K111" s="50"/>
      <c r="L111" s="50"/>
      <c r="M111" s="50"/>
    </row>
    <row r="112" spans="1:13" s="49" customFormat="1" ht="25.5">
      <c r="A112" s="62" t="s">
        <v>433</v>
      </c>
      <c r="B112" s="63" t="s">
        <v>330</v>
      </c>
      <c r="C112" s="61" t="s">
        <v>715</v>
      </c>
      <c r="D112" s="61">
        <v>0</v>
      </c>
      <c r="E112" s="61">
        <v>0</v>
      </c>
      <c r="F112" s="57">
        <v>1.6</v>
      </c>
      <c r="G112" s="57">
        <v>1.89</v>
      </c>
      <c r="H112" s="56">
        <v>1</v>
      </c>
      <c r="I112" s="59" t="s">
        <v>933</v>
      </c>
      <c r="J112" s="50"/>
      <c r="K112" s="50"/>
      <c r="L112" s="50"/>
      <c r="M112" s="50"/>
    </row>
    <row r="113" spans="1:13" s="49" customFormat="1" ht="51">
      <c r="A113" s="62" t="s">
        <v>434</v>
      </c>
      <c r="B113" s="63" t="s">
        <v>191</v>
      </c>
      <c r="C113" s="61" t="s">
        <v>715</v>
      </c>
      <c r="D113" s="61">
        <v>0</v>
      </c>
      <c r="E113" s="61">
        <v>0</v>
      </c>
      <c r="F113" s="57">
        <v>8.85</v>
      </c>
      <c r="G113" s="57">
        <v>9.08</v>
      </c>
      <c r="H113" s="56">
        <v>6</v>
      </c>
      <c r="I113" s="59" t="s">
        <v>778</v>
      </c>
      <c r="J113" s="50"/>
      <c r="K113" s="50"/>
      <c r="L113" s="50"/>
      <c r="M113" s="50"/>
    </row>
    <row r="114" spans="1:13" s="49" customFormat="1" ht="51">
      <c r="A114" s="62" t="s">
        <v>435</v>
      </c>
      <c r="B114" s="63" t="s">
        <v>192</v>
      </c>
      <c r="C114" s="61" t="s">
        <v>714</v>
      </c>
      <c r="D114" s="61">
        <v>0</v>
      </c>
      <c r="E114" s="61">
        <v>0</v>
      </c>
      <c r="F114" s="57">
        <v>79.180000000000007</v>
      </c>
      <c r="G114" s="57">
        <v>72.900000000000006</v>
      </c>
      <c r="H114" s="56">
        <v>6</v>
      </c>
      <c r="I114" s="59" t="s">
        <v>777</v>
      </c>
      <c r="J114" s="50"/>
      <c r="K114" s="50"/>
      <c r="L114" s="50"/>
      <c r="M114" s="50"/>
    </row>
    <row r="115" spans="1:13" s="49" customFormat="1" ht="51">
      <c r="A115" s="65" t="s">
        <v>436</v>
      </c>
      <c r="B115" s="66" t="s">
        <v>193</v>
      </c>
      <c r="C115" s="67" t="s">
        <v>713</v>
      </c>
      <c r="D115" s="67">
        <v>0</v>
      </c>
      <c r="E115" s="67">
        <v>0</v>
      </c>
      <c r="F115" s="68">
        <v>5.44</v>
      </c>
      <c r="G115" s="69">
        <v>6.25</v>
      </c>
      <c r="H115" s="69">
        <v>5</v>
      </c>
      <c r="I115" s="59" t="s">
        <v>721</v>
      </c>
      <c r="J115" s="50"/>
      <c r="K115" s="50"/>
      <c r="L115" s="50"/>
      <c r="M115" s="50"/>
    </row>
    <row r="116" spans="1:13" s="49" customFormat="1" ht="51">
      <c r="A116" s="75" t="s">
        <v>437</v>
      </c>
      <c r="B116" s="76" t="s">
        <v>194</v>
      </c>
      <c r="C116" s="61" t="s">
        <v>714</v>
      </c>
      <c r="D116" s="61">
        <v>1</v>
      </c>
      <c r="E116" s="61">
        <v>0</v>
      </c>
      <c r="F116" s="57">
        <v>2.74</v>
      </c>
      <c r="G116" s="57">
        <v>2.75</v>
      </c>
      <c r="H116" s="56">
        <v>6</v>
      </c>
      <c r="I116" s="59" t="s">
        <v>822</v>
      </c>
      <c r="J116" s="50"/>
      <c r="K116" s="50"/>
      <c r="L116" s="50"/>
      <c r="M116" s="50"/>
    </row>
    <row r="117" spans="1:13" s="49" customFormat="1" ht="38.25">
      <c r="A117" s="60" t="s">
        <v>670</v>
      </c>
      <c r="B117" s="55" t="s">
        <v>670</v>
      </c>
      <c r="C117" s="56" t="s">
        <v>715</v>
      </c>
      <c r="D117" s="56">
        <v>1</v>
      </c>
      <c r="E117" s="56">
        <v>0</v>
      </c>
      <c r="F117" s="57">
        <v>1.6</v>
      </c>
      <c r="G117" s="57">
        <v>1.61</v>
      </c>
      <c r="H117" s="56">
        <v>1</v>
      </c>
      <c r="I117" s="59" t="s">
        <v>1035</v>
      </c>
      <c r="J117" s="50"/>
      <c r="K117" s="50"/>
      <c r="L117" s="50"/>
      <c r="M117" s="50"/>
    </row>
    <row r="118" spans="1:13" s="49" customFormat="1" ht="38.25">
      <c r="A118" s="60" t="s">
        <v>670</v>
      </c>
      <c r="B118" s="55" t="s">
        <v>670</v>
      </c>
      <c r="C118" s="56" t="s">
        <v>713</v>
      </c>
      <c r="D118" s="56">
        <v>0</v>
      </c>
      <c r="E118" s="56">
        <v>1</v>
      </c>
      <c r="F118" s="57">
        <v>1.6</v>
      </c>
      <c r="G118" s="57">
        <v>1.6</v>
      </c>
      <c r="H118" s="56">
        <v>1</v>
      </c>
      <c r="I118" s="59" t="s">
        <v>752</v>
      </c>
      <c r="J118" s="50"/>
      <c r="K118" s="50"/>
      <c r="L118" s="50"/>
      <c r="M118" s="50"/>
    </row>
    <row r="119" spans="1:13" s="49" customFormat="1" ht="38.25">
      <c r="A119" s="62" t="s">
        <v>438</v>
      </c>
      <c r="B119" s="63" t="s">
        <v>195</v>
      </c>
      <c r="C119" s="56" t="s">
        <v>714</v>
      </c>
      <c r="D119" s="56">
        <v>1</v>
      </c>
      <c r="E119" s="56">
        <v>1</v>
      </c>
      <c r="F119" s="57">
        <v>1.1499999999999999</v>
      </c>
      <c r="G119" s="57">
        <v>1.08</v>
      </c>
      <c r="H119" s="56">
        <v>3</v>
      </c>
      <c r="I119" s="59" t="s">
        <v>980</v>
      </c>
      <c r="J119" s="50"/>
      <c r="K119" s="50"/>
      <c r="L119" s="50"/>
      <c r="M119" s="50"/>
    </row>
    <row r="120" spans="1:13" s="49" customFormat="1" ht="38.25">
      <c r="A120" s="60" t="s">
        <v>439</v>
      </c>
      <c r="B120" s="55" t="s">
        <v>320</v>
      </c>
      <c r="C120" s="61" t="s">
        <v>715</v>
      </c>
      <c r="D120" s="61">
        <v>0</v>
      </c>
      <c r="E120" s="61">
        <v>0</v>
      </c>
      <c r="F120" s="57">
        <v>2.72</v>
      </c>
      <c r="G120" s="57">
        <v>3.05</v>
      </c>
      <c r="H120" s="56">
        <v>3</v>
      </c>
      <c r="I120" s="59" t="s">
        <v>979</v>
      </c>
      <c r="J120" s="50"/>
      <c r="K120" s="50"/>
      <c r="L120" s="50"/>
      <c r="M120" s="50"/>
    </row>
    <row r="121" spans="1:13" s="49" customFormat="1" ht="38.25">
      <c r="A121" s="60" t="s">
        <v>440</v>
      </c>
      <c r="B121" s="55" t="s">
        <v>357</v>
      </c>
      <c r="C121" s="56" t="s">
        <v>715</v>
      </c>
      <c r="D121" s="56">
        <v>1</v>
      </c>
      <c r="E121" s="56">
        <v>0</v>
      </c>
      <c r="F121" s="57">
        <v>0.84</v>
      </c>
      <c r="G121" s="57">
        <v>0.72</v>
      </c>
      <c r="H121" s="56">
        <v>1</v>
      </c>
      <c r="I121" s="59" t="s">
        <v>1081</v>
      </c>
      <c r="J121" s="50"/>
      <c r="K121" s="50"/>
      <c r="L121" s="50"/>
      <c r="M121" s="50"/>
    </row>
    <row r="122" spans="1:13" s="49" customFormat="1" ht="51">
      <c r="A122" s="60" t="s">
        <v>690</v>
      </c>
      <c r="B122" s="55" t="s">
        <v>689</v>
      </c>
      <c r="C122" s="56" t="s">
        <v>714</v>
      </c>
      <c r="D122" s="56">
        <v>0</v>
      </c>
      <c r="E122" s="56">
        <v>0</v>
      </c>
      <c r="F122" s="57">
        <v>15.08</v>
      </c>
      <c r="G122" s="57">
        <v>13.32</v>
      </c>
      <c r="H122" s="56">
        <v>2</v>
      </c>
      <c r="I122" s="59" t="s">
        <v>835</v>
      </c>
      <c r="J122" s="50"/>
      <c r="K122" s="50"/>
      <c r="L122" s="50"/>
      <c r="M122" s="50"/>
    </row>
    <row r="123" spans="1:13" s="49" customFormat="1" ht="51">
      <c r="A123" s="75" t="s">
        <v>441</v>
      </c>
      <c r="B123" s="76" t="s">
        <v>196</v>
      </c>
      <c r="C123" s="56" t="s">
        <v>715</v>
      </c>
      <c r="D123" s="56">
        <v>0</v>
      </c>
      <c r="E123" s="56">
        <v>0</v>
      </c>
      <c r="F123" s="57">
        <v>2.4900000000000002</v>
      </c>
      <c r="G123" s="57">
        <v>2.54</v>
      </c>
      <c r="H123" s="56">
        <v>7</v>
      </c>
      <c r="I123" s="59" t="s">
        <v>797</v>
      </c>
      <c r="J123" s="50"/>
      <c r="K123" s="50"/>
      <c r="L123" s="50"/>
      <c r="M123" s="50"/>
    </row>
    <row r="124" spans="1:13" s="49" customFormat="1" ht="25.5">
      <c r="A124" s="60" t="s">
        <v>671</v>
      </c>
      <c r="B124" s="55" t="s">
        <v>672</v>
      </c>
      <c r="C124" s="56" t="s">
        <v>715</v>
      </c>
      <c r="D124" s="56">
        <v>0</v>
      </c>
      <c r="E124" s="56">
        <v>0</v>
      </c>
      <c r="F124" s="79">
        <v>9.2999999999999999E-2</v>
      </c>
      <c r="G124" s="79">
        <v>9.7000000000000003E-2</v>
      </c>
      <c r="H124" s="56">
        <v>1</v>
      </c>
      <c r="I124" s="59" t="s">
        <v>793</v>
      </c>
      <c r="J124" s="50"/>
      <c r="K124" s="50"/>
      <c r="L124" s="50"/>
      <c r="M124" s="50"/>
    </row>
    <row r="125" spans="1:13" s="49" customFormat="1" ht="38.25">
      <c r="A125" s="62" t="s">
        <v>442</v>
      </c>
      <c r="B125" s="63" t="s">
        <v>197</v>
      </c>
      <c r="C125" s="56" t="s">
        <v>715</v>
      </c>
      <c r="D125" s="56">
        <v>0</v>
      </c>
      <c r="E125" s="56">
        <v>0</v>
      </c>
      <c r="F125" s="57">
        <v>0.93</v>
      </c>
      <c r="G125" s="57">
        <v>0.96</v>
      </c>
      <c r="H125" s="56">
        <v>5</v>
      </c>
      <c r="I125" s="59" t="s">
        <v>905</v>
      </c>
      <c r="J125" s="50"/>
      <c r="K125" s="50"/>
      <c r="L125" s="50"/>
      <c r="M125" s="50"/>
    </row>
    <row r="126" spans="1:13" s="49" customFormat="1" ht="38.25">
      <c r="A126" s="62" t="s">
        <v>443</v>
      </c>
      <c r="B126" s="63" t="s">
        <v>198</v>
      </c>
      <c r="C126" s="56" t="s">
        <v>714</v>
      </c>
      <c r="D126" s="56">
        <v>0</v>
      </c>
      <c r="E126" s="56">
        <v>0</v>
      </c>
      <c r="F126" s="57">
        <v>11.73</v>
      </c>
      <c r="G126" s="57">
        <v>10.7</v>
      </c>
      <c r="H126" s="56">
        <v>6</v>
      </c>
      <c r="I126" s="59" t="s">
        <v>903</v>
      </c>
      <c r="J126" s="50"/>
      <c r="K126" s="50"/>
      <c r="L126" s="50"/>
      <c r="M126" s="50"/>
    </row>
    <row r="127" spans="1:13" s="49" customFormat="1" ht="38.25">
      <c r="A127" s="62" t="s">
        <v>697</v>
      </c>
      <c r="B127" s="63" t="s">
        <v>325</v>
      </c>
      <c r="C127" s="56" t="s">
        <v>713</v>
      </c>
      <c r="D127" s="56">
        <v>0</v>
      </c>
      <c r="E127" s="56">
        <v>0</v>
      </c>
      <c r="F127" s="57">
        <v>2.5499999999999998</v>
      </c>
      <c r="G127" s="57">
        <v>2.57</v>
      </c>
      <c r="H127" s="56">
        <v>6</v>
      </c>
      <c r="I127" s="59" t="s">
        <v>869</v>
      </c>
      <c r="J127" s="50"/>
      <c r="K127" s="50"/>
      <c r="L127" s="50"/>
      <c r="M127" s="50"/>
    </row>
    <row r="128" spans="1:13" s="49" customFormat="1" ht="51">
      <c r="A128" s="75" t="s">
        <v>444</v>
      </c>
      <c r="B128" s="76" t="s">
        <v>199</v>
      </c>
      <c r="C128" s="56" t="s">
        <v>715</v>
      </c>
      <c r="D128" s="56">
        <v>1</v>
      </c>
      <c r="E128" s="56">
        <v>0</v>
      </c>
      <c r="F128" s="57">
        <v>32.17</v>
      </c>
      <c r="G128" s="57">
        <v>30.64</v>
      </c>
      <c r="H128" s="56">
        <v>8</v>
      </c>
      <c r="I128" s="59" t="s">
        <v>943</v>
      </c>
      <c r="J128" s="50"/>
      <c r="K128" s="50"/>
      <c r="L128" s="50"/>
      <c r="M128" s="50"/>
    </row>
    <row r="129" spans="1:13" s="49" customFormat="1" ht="38.25">
      <c r="A129" s="62" t="s">
        <v>445</v>
      </c>
      <c r="B129" s="63" t="s">
        <v>200</v>
      </c>
      <c r="C129" s="56" t="s">
        <v>713</v>
      </c>
      <c r="D129" s="56">
        <v>0</v>
      </c>
      <c r="E129" s="56">
        <v>0</v>
      </c>
      <c r="F129" s="57">
        <v>6.1</v>
      </c>
      <c r="G129" s="57">
        <v>6.8</v>
      </c>
      <c r="H129" s="56">
        <v>8</v>
      </c>
      <c r="I129" s="59" t="s">
        <v>904</v>
      </c>
      <c r="J129" s="50"/>
      <c r="K129" s="50"/>
      <c r="L129" s="50"/>
      <c r="M129" s="50"/>
    </row>
    <row r="130" spans="1:13" s="49" customFormat="1" ht="38.25">
      <c r="A130" s="60" t="s">
        <v>934</v>
      </c>
      <c r="B130" s="55" t="s">
        <v>935</v>
      </c>
      <c r="C130" s="56" t="s">
        <v>715</v>
      </c>
      <c r="D130" s="56">
        <v>0</v>
      </c>
      <c r="E130" s="56">
        <v>0</v>
      </c>
      <c r="F130" s="57">
        <v>1.5</v>
      </c>
      <c r="G130" s="57">
        <v>1.5</v>
      </c>
      <c r="H130" s="56">
        <v>1</v>
      </c>
      <c r="I130" s="59" t="s">
        <v>936</v>
      </c>
      <c r="J130" s="50"/>
      <c r="K130" s="50"/>
      <c r="L130" s="50"/>
      <c r="M130" s="50"/>
    </row>
    <row r="131" spans="1:13" s="49" customFormat="1" ht="38.25">
      <c r="A131" s="62" t="s">
        <v>446</v>
      </c>
      <c r="B131" s="63" t="s">
        <v>201</v>
      </c>
      <c r="C131" s="56" t="s">
        <v>715</v>
      </c>
      <c r="D131" s="56">
        <v>0</v>
      </c>
      <c r="E131" s="56">
        <v>0</v>
      </c>
      <c r="F131" s="57">
        <v>3.68</v>
      </c>
      <c r="G131" s="57">
        <v>4.05</v>
      </c>
      <c r="H131" s="56">
        <v>4</v>
      </c>
      <c r="I131" s="59" t="s">
        <v>842</v>
      </c>
      <c r="J131" s="50"/>
      <c r="K131" s="50"/>
      <c r="L131" s="50"/>
      <c r="M131" s="50"/>
    </row>
    <row r="132" spans="1:13" s="49" customFormat="1" ht="25.5">
      <c r="A132" s="60" t="s">
        <v>643</v>
      </c>
      <c r="B132" s="55" t="s">
        <v>644</v>
      </c>
      <c r="C132" s="56" t="s">
        <v>715</v>
      </c>
      <c r="D132" s="56">
        <v>0</v>
      </c>
      <c r="E132" s="56">
        <v>0</v>
      </c>
      <c r="F132" s="57">
        <v>1.1299999999999999</v>
      </c>
      <c r="G132" s="57">
        <v>1.17</v>
      </c>
      <c r="H132" s="56">
        <v>1</v>
      </c>
      <c r="I132" s="59" t="s">
        <v>853</v>
      </c>
      <c r="J132" s="50"/>
      <c r="K132" s="50"/>
      <c r="L132" s="50"/>
      <c r="M132" s="50"/>
    </row>
    <row r="133" spans="1:13" s="49" customFormat="1" ht="38.25">
      <c r="A133" s="60" t="s">
        <v>447</v>
      </c>
      <c r="B133" s="55" t="s">
        <v>366</v>
      </c>
      <c r="C133" s="56" t="s">
        <v>713</v>
      </c>
      <c r="D133" s="56">
        <v>1</v>
      </c>
      <c r="E133" s="56">
        <v>0</v>
      </c>
      <c r="F133" s="57">
        <v>2.39</v>
      </c>
      <c r="G133" s="57">
        <v>2.2200000000000002</v>
      </c>
      <c r="H133" s="56">
        <v>2</v>
      </c>
      <c r="I133" s="59" t="s">
        <v>1036</v>
      </c>
      <c r="J133" s="50"/>
      <c r="K133" s="50"/>
      <c r="L133" s="50"/>
      <c r="M133" s="50"/>
    </row>
    <row r="134" spans="1:13" s="49" customFormat="1" ht="38.25">
      <c r="A134" s="60" t="s">
        <v>448</v>
      </c>
      <c r="B134" s="55" t="s">
        <v>313</v>
      </c>
      <c r="C134" s="57" t="s">
        <v>715</v>
      </c>
      <c r="D134" s="58">
        <v>0</v>
      </c>
      <c r="E134" s="58">
        <v>0</v>
      </c>
      <c r="F134" s="57">
        <v>3.85</v>
      </c>
      <c r="G134" s="57">
        <v>3.85</v>
      </c>
      <c r="H134" s="58">
        <v>3</v>
      </c>
      <c r="I134" s="59" t="s">
        <v>760</v>
      </c>
      <c r="J134" s="50"/>
      <c r="K134" s="50"/>
      <c r="L134" s="50"/>
      <c r="M134" s="50"/>
    </row>
    <row r="135" spans="1:13" s="49" customFormat="1" ht="25.5">
      <c r="A135" s="62" t="s">
        <v>449</v>
      </c>
      <c r="B135" s="63" t="s">
        <v>202</v>
      </c>
      <c r="C135" s="56" t="s">
        <v>715</v>
      </c>
      <c r="D135" s="56">
        <v>0</v>
      </c>
      <c r="E135" s="56">
        <v>0</v>
      </c>
      <c r="F135" s="57">
        <v>1.96</v>
      </c>
      <c r="G135" s="57">
        <v>1.98</v>
      </c>
      <c r="H135" s="56">
        <v>2</v>
      </c>
      <c r="I135" s="59" t="s">
        <v>836</v>
      </c>
      <c r="J135" s="50"/>
      <c r="K135" s="50"/>
      <c r="L135" s="50"/>
      <c r="M135" s="50"/>
    </row>
    <row r="136" spans="1:13" s="49" customFormat="1" ht="51">
      <c r="A136" s="73" t="s">
        <v>450</v>
      </c>
      <c r="B136" s="63" t="s">
        <v>203</v>
      </c>
      <c r="C136" s="56" t="s">
        <v>714</v>
      </c>
      <c r="D136" s="56">
        <v>0</v>
      </c>
      <c r="E136" s="56">
        <v>0</v>
      </c>
      <c r="F136" s="57">
        <v>3.19</v>
      </c>
      <c r="G136" s="56">
        <v>3.18</v>
      </c>
      <c r="H136" s="56">
        <v>2</v>
      </c>
      <c r="I136" s="74" t="s">
        <v>733</v>
      </c>
      <c r="J136" s="50"/>
      <c r="K136" s="50"/>
      <c r="L136" s="50"/>
      <c r="M136" s="50"/>
    </row>
    <row r="137" spans="1:13" s="49" customFormat="1" ht="38.25">
      <c r="A137" s="60" t="s">
        <v>451</v>
      </c>
      <c r="B137" s="55" t="s">
        <v>327</v>
      </c>
      <c r="C137" s="56" t="s">
        <v>714</v>
      </c>
      <c r="D137" s="56">
        <v>0</v>
      </c>
      <c r="E137" s="56">
        <v>1</v>
      </c>
      <c r="F137" s="57">
        <v>1.35</v>
      </c>
      <c r="G137" s="57">
        <v>0.95</v>
      </c>
      <c r="H137" s="56">
        <v>1</v>
      </c>
      <c r="I137" s="59" t="s">
        <v>922</v>
      </c>
      <c r="J137" s="50"/>
      <c r="K137" s="50"/>
      <c r="L137" s="50"/>
      <c r="M137" s="50"/>
    </row>
    <row r="138" spans="1:13" s="49" customFormat="1" ht="38.25">
      <c r="A138" s="62" t="s">
        <v>452</v>
      </c>
      <c r="B138" s="63" t="s">
        <v>204</v>
      </c>
      <c r="C138" s="56" t="s">
        <v>713</v>
      </c>
      <c r="D138" s="56">
        <v>0</v>
      </c>
      <c r="E138" s="56">
        <v>0</v>
      </c>
      <c r="F138" s="57">
        <v>7.42</v>
      </c>
      <c r="G138" s="57">
        <v>7.63</v>
      </c>
      <c r="H138" s="56">
        <v>6</v>
      </c>
      <c r="I138" s="59" t="s">
        <v>798</v>
      </c>
      <c r="J138" s="50"/>
      <c r="K138" s="50"/>
      <c r="L138" s="50"/>
      <c r="M138" s="50"/>
    </row>
    <row r="139" spans="1:13" s="49" customFormat="1" ht="38.25">
      <c r="A139" s="62" t="s">
        <v>656</v>
      </c>
      <c r="B139" s="63" t="s">
        <v>205</v>
      </c>
      <c r="C139" s="57" t="s">
        <v>715</v>
      </c>
      <c r="D139" s="58">
        <v>0</v>
      </c>
      <c r="E139" s="58">
        <v>0</v>
      </c>
      <c r="F139" s="57">
        <v>5.01</v>
      </c>
      <c r="G139" s="57">
        <v>5.08</v>
      </c>
      <c r="H139" s="58">
        <v>6</v>
      </c>
      <c r="I139" s="59" t="s">
        <v>764</v>
      </c>
      <c r="J139" s="50"/>
      <c r="K139" s="50"/>
      <c r="L139" s="50"/>
      <c r="M139" s="50"/>
    </row>
    <row r="140" spans="1:13" s="49" customFormat="1" ht="38.25">
      <c r="A140" s="62" t="s">
        <v>453</v>
      </c>
      <c r="B140" s="63" t="s">
        <v>206</v>
      </c>
      <c r="C140" s="56" t="s">
        <v>715</v>
      </c>
      <c r="D140" s="56">
        <v>0</v>
      </c>
      <c r="E140" s="56">
        <v>0</v>
      </c>
      <c r="F140" s="57">
        <v>7.2</v>
      </c>
      <c r="G140" s="57">
        <v>7.1</v>
      </c>
      <c r="H140" s="56">
        <v>3</v>
      </c>
      <c r="I140" s="59" t="s">
        <v>883</v>
      </c>
      <c r="J140" s="50"/>
      <c r="K140" s="50"/>
      <c r="L140" s="50"/>
      <c r="M140" s="50"/>
    </row>
    <row r="141" spans="1:13" s="49" customFormat="1" ht="38.25">
      <c r="A141" s="62" t="s">
        <v>454</v>
      </c>
      <c r="B141" s="63" t="s">
        <v>207</v>
      </c>
      <c r="C141" s="56" t="s">
        <v>713</v>
      </c>
      <c r="D141" s="56">
        <v>0</v>
      </c>
      <c r="E141" s="56">
        <v>0</v>
      </c>
      <c r="F141" s="57">
        <v>3.19</v>
      </c>
      <c r="G141" s="57">
        <v>3.06</v>
      </c>
      <c r="H141" s="56">
        <v>2</v>
      </c>
      <c r="I141" s="59" t="s">
        <v>876</v>
      </c>
      <c r="J141" s="50"/>
      <c r="K141" s="50"/>
      <c r="L141" s="50"/>
      <c r="M141" s="50"/>
    </row>
    <row r="142" spans="1:13" s="49" customFormat="1" ht="38.25">
      <c r="A142" s="60" t="s">
        <v>698</v>
      </c>
      <c r="B142" s="55" t="s">
        <v>698</v>
      </c>
      <c r="C142" s="56" t="s">
        <v>713</v>
      </c>
      <c r="D142" s="56">
        <v>0</v>
      </c>
      <c r="E142" s="56">
        <v>0</v>
      </c>
      <c r="F142" s="57">
        <v>3.76</v>
      </c>
      <c r="G142" s="57">
        <v>3.65</v>
      </c>
      <c r="H142" s="56">
        <v>1</v>
      </c>
      <c r="I142" s="59" t="s">
        <v>1062</v>
      </c>
      <c r="J142" s="50"/>
      <c r="K142" s="50"/>
      <c r="L142" s="50"/>
      <c r="M142" s="50"/>
    </row>
    <row r="143" spans="1:13" s="49" customFormat="1" ht="51">
      <c r="A143" s="60" t="s">
        <v>455</v>
      </c>
      <c r="B143" s="55" t="s">
        <v>208</v>
      </c>
      <c r="C143" s="56" t="s">
        <v>714</v>
      </c>
      <c r="D143" s="56">
        <v>0</v>
      </c>
      <c r="E143" s="56">
        <v>0</v>
      </c>
      <c r="F143" s="57">
        <v>9.84</v>
      </c>
      <c r="G143" s="64">
        <v>10.18</v>
      </c>
      <c r="H143" s="56">
        <v>5</v>
      </c>
      <c r="I143" s="59" t="s">
        <v>719</v>
      </c>
      <c r="J143" s="50"/>
      <c r="K143" s="50"/>
      <c r="L143" s="50"/>
      <c r="M143" s="50"/>
    </row>
    <row r="144" spans="1:13" s="49" customFormat="1" ht="38.25">
      <c r="A144" s="62" t="s">
        <v>456</v>
      </c>
      <c r="B144" s="63" t="s">
        <v>209</v>
      </c>
      <c r="C144" s="56" t="s">
        <v>715</v>
      </c>
      <c r="D144" s="56">
        <v>0</v>
      </c>
      <c r="E144" s="56">
        <v>1</v>
      </c>
      <c r="F144" s="57">
        <v>2.65</v>
      </c>
      <c r="G144" s="57">
        <v>2.59</v>
      </c>
      <c r="H144" s="56">
        <v>6</v>
      </c>
      <c r="I144" s="59" t="s">
        <v>848</v>
      </c>
      <c r="J144" s="50"/>
      <c r="K144" s="50"/>
      <c r="L144" s="50"/>
      <c r="M144" s="50"/>
    </row>
    <row r="145" spans="1:13" s="49" customFormat="1" ht="51">
      <c r="A145" s="62" t="s">
        <v>600</v>
      </c>
      <c r="B145" s="63" t="s">
        <v>601</v>
      </c>
      <c r="C145" s="56" t="s">
        <v>713</v>
      </c>
      <c r="D145" s="56">
        <v>0</v>
      </c>
      <c r="E145" s="56">
        <v>0</v>
      </c>
      <c r="F145" s="57">
        <v>4.38</v>
      </c>
      <c r="G145" s="57">
        <v>4.22</v>
      </c>
      <c r="H145" s="56">
        <v>2</v>
      </c>
      <c r="I145" s="59" t="s">
        <v>808</v>
      </c>
      <c r="J145" s="50"/>
      <c r="K145" s="50"/>
      <c r="L145" s="50"/>
      <c r="M145" s="50"/>
    </row>
    <row r="146" spans="1:13" s="49" customFormat="1" ht="51">
      <c r="A146" s="62" t="s">
        <v>457</v>
      </c>
      <c r="B146" s="63" t="s">
        <v>210</v>
      </c>
      <c r="C146" s="56" t="s">
        <v>713</v>
      </c>
      <c r="D146" s="56">
        <v>0</v>
      </c>
      <c r="E146" s="56">
        <v>2</v>
      </c>
      <c r="F146" s="57">
        <v>5.19</v>
      </c>
      <c r="G146" s="57">
        <v>5</v>
      </c>
      <c r="H146" s="56">
        <v>7</v>
      </c>
      <c r="I146" s="59" t="s">
        <v>1063</v>
      </c>
      <c r="J146" s="50"/>
      <c r="K146" s="50"/>
      <c r="L146" s="50"/>
      <c r="M146" s="50"/>
    </row>
    <row r="147" spans="1:13" s="49" customFormat="1" ht="38.25">
      <c r="A147" s="60" t="s">
        <v>458</v>
      </c>
      <c r="B147" s="55" t="s">
        <v>331</v>
      </c>
      <c r="C147" s="56" t="s">
        <v>713</v>
      </c>
      <c r="D147" s="56">
        <v>0</v>
      </c>
      <c r="E147" s="56">
        <v>0</v>
      </c>
      <c r="F147" s="57">
        <v>2.63</v>
      </c>
      <c r="G147" s="57">
        <v>2.62</v>
      </c>
      <c r="H147" s="56">
        <v>7</v>
      </c>
      <c r="I147" s="59" t="s">
        <v>906</v>
      </c>
      <c r="J147" s="50"/>
      <c r="K147" s="50"/>
      <c r="L147" s="50"/>
      <c r="M147" s="50"/>
    </row>
    <row r="148" spans="1:13" s="49" customFormat="1" ht="38.25">
      <c r="A148" s="62" t="s">
        <v>459</v>
      </c>
      <c r="B148" s="63" t="s">
        <v>211</v>
      </c>
      <c r="C148" s="56" t="s">
        <v>713</v>
      </c>
      <c r="D148" s="56">
        <v>0</v>
      </c>
      <c r="E148" s="56">
        <v>0</v>
      </c>
      <c r="F148" s="57">
        <v>4.4800000000000004</v>
      </c>
      <c r="G148" s="57">
        <v>4.6900000000000004</v>
      </c>
      <c r="H148" s="56">
        <v>3</v>
      </c>
      <c r="I148" s="59" t="s">
        <v>1096</v>
      </c>
      <c r="J148" s="50"/>
      <c r="K148" s="50"/>
      <c r="L148" s="50"/>
      <c r="M148" s="50"/>
    </row>
    <row r="149" spans="1:13" s="49" customFormat="1" ht="38.25">
      <c r="A149" s="75" t="s">
        <v>460</v>
      </c>
      <c r="B149" s="76" t="s">
        <v>212</v>
      </c>
      <c r="C149" s="56" t="s">
        <v>713</v>
      </c>
      <c r="D149" s="56">
        <v>0</v>
      </c>
      <c r="E149" s="56">
        <v>0</v>
      </c>
      <c r="F149" s="57">
        <v>4.47</v>
      </c>
      <c r="G149" s="57">
        <v>4.24</v>
      </c>
      <c r="H149" s="56">
        <v>5</v>
      </c>
      <c r="I149" s="59" t="s">
        <v>742</v>
      </c>
      <c r="J149" s="50"/>
      <c r="K149" s="50"/>
      <c r="L149" s="50"/>
      <c r="M149" s="50"/>
    </row>
    <row r="150" spans="1:13" s="49" customFormat="1" ht="38.25">
      <c r="A150" s="60" t="s">
        <v>613</v>
      </c>
      <c r="B150" s="55" t="s">
        <v>614</v>
      </c>
      <c r="C150" s="56" t="s">
        <v>714</v>
      </c>
      <c r="D150" s="80">
        <v>0</v>
      </c>
      <c r="E150" s="80">
        <v>0</v>
      </c>
      <c r="F150" s="81">
        <v>2.89</v>
      </c>
      <c r="G150" s="57">
        <v>2.62</v>
      </c>
      <c r="H150" s="56">
        <v>1</v>
      </c>
      <c r="I150" s="59" t="s">
        <v>809</v>
      </c>
      <c r="J150" s="50"/>
      <c r="K150" s="50"/>
      <c r="L150" s="50"/>
      <c r="M150" s="50"/>
    </row>
    <row r="151" spans="1:13" s="49" customFormat="1" ht="25.5">
      <c r="A151" s="62" t="s">
        <v>461</v>
      </c>
      <c r="B151" s="63" t="s">
        <v>213</v>
      </c>
      <c r="C151" s="56" t="s">
        <v>714</v>
      </c>
      <c r="D151" s="56">
        <v>0</v>
      </c>
      <c r="E151" s="56">
        <v>0</v>
      </c>
      <c r="F151" s="57">
        <v>7.0000000000000007E-2</v>
      </c>
      <c r="G151" s="57">
        <v>7.0000000000000007E-2</v>
      </c>
      <c r="H151" s="56">
        <v>1</v>
      </c>
      <c r="I151" s="59" t="s">
        <v>1037</v>
      </c>
      <c r="J151" s="50"/>
      <c r="K151" s="50"/>
      <c r="L151" s="50"/>
      <c r="M151" s="50"/>
    </row>
    <row r="152" spans="1:13" s="49" customFormat="1" ht="51">
      <c r="A152" s="75" t="s">
        <v>462</v>
      </c>
      <c r="B152" s="76" t="s">
        <v>214</v>
      </c>
      <c r="C152" s="56" t="s">
        <v>715</v>
      </c>
      <c r="D152" s="56">
        <v>0</v>
      </c>
      <c r="E152" s="56">
        <v>0</v>
      </c>
      <c r="F152" s="57">
        <v>3.18</v>
      </c>
      <c r="G152" s="57">
        <v>3.01</v>
      </c>
      <c r="H152" s="56">
        <v>2</v>
      </c>
      <c r="I152" s="59" t="s">
        <v>964</v>
      </c>
      <c r="J152" s="50"/>
      <c r="K152" s="50"/>
      <c r="L152" s="50"/>
      <c r="M152" s="50"/>
    </row>
    <row r="153" spans="1:13" s="49" customFormat="1" ht="38.25">
      <c r="A153" s="60" t="s">
        <v>631</v>
      </c>
      <c r="B153" s="55" t="s">
        <v>632</v>
      </c>
      <c r="C153" s="56" t="s">
        <v>713</v>
      </c>
      <c r="D153" s="56">
        <v>0</v>
      </c>
      <c r="E153" s="56">
        <v>0</v>
      </c>
      <c r="F153" s="57">
        <v>6.46</v>
      </c>
      <c r="G153" s="57">
        <v>6.41</v>
      </c>
      <c r="H153" s="56">
        <v>1</v>
      </c>
      <c r="I153" s="59" t="s">
        <v>1038</v>
      </c>
      <c r="J153" s="50"/>
      <c r="K153" s="50"/>
      <c r="L153" s="50"/>
      <c r="M153" s="50"/>
    </row>
    <row r="154" spans="1:13" s="49" customFormat="1" ht="38.25">
      <c r="A154" s="60" t="s">
        <v>711</v>
      </c>
      <c r="B154" s="55" t="s">
        <v>712</v>
      </c>
      <c r="C154" s="56" t="s">
        <v>713</v>
      </c>
      <c r="D154" s="56">
        <v>1</v>
      </c>
      <c r="E154" s="56">
        <v>0</v>
      </c>
      <c r="F154" s="57">
        <v>3.78</v>
      </c>
      <c r="G154" s="57">
        <v>5.56</v>
      </c>
      <c r="H154" s="56">
        <v>2</v>
      </c>
      <c r="I154" s="59" t="s">
        <v>926</v>
      </c>
      <c r="J154" s="50"/>
      <c r="K154" s="50"/>
      <c r="L154" s="50"/>
      <c r="M154" s="50"/>
    </row>
    <row r="155" spans="1:13" s="49" customFormat="1" ht="38.25">
      <c r="A155" s="60" t="s">
        <v>989</v>
      </c>
      <c r="B155" s="55" t="s">
        <v>990</v>
      </c>
      <c r="C155" s="56" t="s">
        <v>994</v>
      </c>
      <c r="D155" s="56">
        <v>0</v>
      </c>
      <c r="E155" s="56">
        <v>0</v>
      </c>
      <c r="F155" s="57">
        <v>0.53</v>
      </c>
      <c r="G155" s="57">
        <v>0.52</v>
      </c>
      <c r="H155" s="56">
        <v>2</v>
      </c>
      <c r="I155" s="59" t="s">
        <v>1018</v>
      </c>
      <c r="J155" s="50"/>
      <c r="K155" s="50"/>
      <c r="L155" s="50"/>
      <c r="M155" s="50"/>
    </row>
    <row r="156" spans="1:13" s="49" customFormat="1" ht="38.25">
      <c r="A156" s="60" t="s">
        <v>596</v>
      </c>
      <c r="B156" s="55" t="s">
        <v>597</v>
      </c>
      <c r="C156" s="56" t="s">
        <v>713</v>
      </c>
      <c r="D156" s="56">
        <v>0</v>
      </c>
      <c r="E156" s="56">
        <v>0</v>
      </c>
      <c r="F156" s="57">
        <v>4.67</v>
      </c>
      <c r="G156" s="57">
        <v>4.7</v>
      </c>
      <c r="H156" s="56">
        <v>1</v>
      </c>
      <c r="I156" s="59" t="s">
        <v>743</v>
      </c>
      <c r="J156" s="50"/>
      <c r="K156" s="50"/>
      <c r="L156" s="50"/>
      <c r="M156" s="50"/>
    </row>
    <row r="157" spans="1:13" s="49" customFormat="1" ht="38.25">
      <c r="A157" s="75" t="s">
        <v>463</v>
      </c>
      <c r="B157" s="76" t="s">
        <v>215</v>
      </c>
      <c r="C157" s="56" t="s">
        <v>715</v>
      </c>
      <c r="D157" s="56">
        <v>0</v>
      </c>
      <c r="E157" s="56">
        <v>0</v>
      </c>
      <c r="F157" s="57">
        <v>6.92</v>
      </c>
      <c r="G157" s="57">
        <v>7.21</v>
      </c>
      <c r="H157" s="56">
        <v>7</v>
      </c>
      <c r="I157" s="59" t="s">
        <v>965</v>
      </c>
      <c r="J157" s="50"/>
      <c r="K157" s="50"/>
      <c r="L157" s="50"/>
      <c r="M157" s="50"/>
    </row>
    <row r="158" spans="1:13" s="49" customFormat="1" ht="25.5">
      <c r="A158" s="60" t="s">
        <v>677</v>
      </c>
      <c r="B158" s="55" t="s">
        <v>678</v>
      </c>
      <c r="C158" s="56" t="s">
        <v>715</v>
      </c>
      <c r="D158" s="56">
        <v>0</v>
      </c>
      <c r="E158" s="56">
        <v>0</v>
      </c>
      <c r="F158" s="57">
        <v>2.08</v>
      </c>
      <c r="G158" s="57">
        <v>2.04</v>
      </c>
      <c r="H158" s="56">
        <v>1</v>
      </c>
      <c r="I158" s="59" t="s">
        <v>1019</v>
      </c>
      <c r="J158" s="50"/>
      <c r="K158" s="50"/>
      <c r="L158" s="50"/>
      <c r="M158" s="50"/>
    </row>
    <row r="159" spans="1:13" s="49" customFormat="1" ht="38.25">
      <c r="A159" s="62" t="s">
        <v>464</v>
      </c>
      <c r="B159" s="63" t="s">
        <v>216</v>
      </c>
      <c r="C159" s="56" t="s">
        <v>714</v>
      </c>
      <c r="D159" s="56">
        <v>0</v>
      </c>
      <c r="E159" s="56">
        <v>0</v>
      </c>
      <c r="F159" s="57">
        <v>4.16</v>
      </c>
      <c r="G159" s="57">
        <v>4.09</v>
      </c>
      <c r="H159" s="56">
        <v>6</v>
      </c>
      <c r="I159" s="59" t="s">
        <v>879</v>
      </c>
      <c r="J159" s="50"/>
      <c r="K159" s="50"/>
      <c r="L159" s="50"/>
      <c r="M159" s="50"/>
    </row>
    <row r="160" spans="1:13" s="49" customFormat="1" ht="25.5">
      <c r="A160" s="62" t="s">
        <v>465</v>
      </c>
      <c r="B160" s="63" t="s">
        <v>217</v>
      </c>
      <c r="C160" s="56" t="s">
        <v>713</v>
      </c>
      <c r="D160" s="56">
        <v>0</v>
      </c>
      <c r="E160" s="56">
        <v>0</v>
      </c>
      <c r="F160" s="57">
        <v>2.11</v>
      </c>
      <c r="G160" s="57">
        <v>2.13</v>
      </c>
      <c r="H160" s="56">
        <v>3</v>
      </c>
      <c r="I160" s="59" t="s">
        <v>843</v>
      </c>
      <c r="J160" s="50"/>
      <c r="K160" s="50"/>
      <c r="L160" s="50"/>
      <c r="M160" s="50"/>
    </row>
    <row r="161" spans="1:13" s="49" customFormat="1" ht="38.25">
      <c r="A161" s="60" t="s">
        <v>621</v>
      </c>
      <c r="B161" s="55" t="s">
        <v>622</v>
      </c>
      <c r="C161" s="56" t="s">
        <v>715</v>
      </c>
      <c r="D161" s="56">
        <v>0</v>
      </c>
      <c r="E161" s="56">
        <v>0</v>
      </c>
      <c r="F161" s="57">
        <v>0.8</v>
      </c>
      <c r="G161" s="57">
        <v>0.9</v>
      </c>
      <c r="H161" s="56">
        <v>1</v>
      </c>
      <c r="I161" s="59" t="s">
        <v>1039</v>
      </c>
      <c r="J161" s="50"/>
      <c r="K161" s="50"/>
      <c r="L161" s="50"/>
      <c r="M161" s="50"/>
    </row>
    <row r="162" spans="1:13" s="49" customFormat="1" ht="25.5">
      <c r="A162" s="60" t="s">
        <v>466</v>
      </c>
      <c r="B162" s="55" t="s">
        <v>334</v>
      </c>
      <c r="C162" s="56" t="s">
        <v>715</v>
      </c>
      <c r="D162" s="56">
        <v>0</v>
      </c>
      <c r="E162" s="56">
        <v>0</v>
      </c>
      <c r="F162" s="57">
        <v>3.03</v>
      </c>
      <c r="G162" s="57">
        <v>2.94</v>
      </c>
      <c r="H162" s="56">
        <v>1</v>
      </c>
      <c r="I162" s="59" t="s">
        <v>854</v>
      </c>
      <c r="J162" s="50"/>
      <c r="K162" s="50"/>
      <c r="L162" s="50"/>
      <c r="M162" s="50"/>
    </row>
    <row r="163" spans="1:13" s="49" customFormat="1" ht="38.25">
      <c r="A163" s="60" t="s">
        <v>771</v>
      </c>
      <c r="B163" s="55" t="s">
        <v>770</v>
      </c>
      <c r="C163" s="56" t="s">
        <v>713</v>
      </c>
      <c r="D163" s="56">
        <v>0</v>
      </c>
      <c r="E163" s="56">
        <v>0</v>
      </c>
      <c r="F163" s="57">
        <v>3.64</v>
      </c>
      <c r="G163" s="57">
        <v>3.72</v>
      </c>
      <c r="H163" s="56">
        <v>6</v>
      </c>
      <c r="I163" s="59" t="s">
        <v>787</v>
      </c>
      <c r="J163" s="50"/>
      <c r="K163" s="50"/>
      <c r="L163" s="50"/>
      <c r="M163" s="50"/>
    </row>
    <row r="164" spans="1:13" s="49" customFormat="1" ht="25.5">
      <c r="A164" s="60" t="s">
        <v>467</v>
      </c>
      <c r="B164" s="55" t="s">
        <v>351</v>
      </c>
      <c r="C164" s="56" t="s">
        <v>714</v>
      </c>
      <c r="D164" s="56">
        <v>0</v>
      </c>
      <c r="E164" s="56">
        <v>0</v>
      </c>
      <c r="F164" s="57">
        <v>0.38</v>
      </c>
      <c r="G164" s="57">
        <v>0.26</v>
      </c>
      <c r="H164" s="56">
        <v>1</v>
      </c>
      <c r="I164" s="59" t="s">
        <v>877</v>
      </c>
      <c r="J164" s="50"/>
      <c r="K164" s="50"/>
      <c r="L164" s="50"/>
      <c r="M164" s="50"/>
    </row>
    <row r="165" spans="1:13" s="49" customFormat="1" ht="38.25">
      <c r="A165" s="75" t="s">
        <v>468</v>
      </c>
      <c r="B165" s="76" t="s">
        <v>218</v>
      </c>
      <c r="C165" s="56" t="s">
        <v>715</v>
      </c>
      <c r="D165" s="56">
        <v>1</v>
      </c>
      <c r="E165" s="56">
        <v>1</v>
      </c>
      <c r="F165" s="57">
        <v>5.82</v>
      </c>
      <c r="G165" s="57">
        <v>6</v>
      </c>
      <c r="H165" s="56">
        <v>8</v>
      </c>
      <c r="I165" s="59" t="s">
        <v>923</v>
      </c>
      <c r="J165" s="50"/>
      <c r="K165" s="50"/>
      <c r="L165" s="50"/>
      <c r="M165" s="50"/>
    </row>
    <row r="166" spans="1:13" s="49" customFormat="1" ht="51">
      <c r="A166" s="60" t="s">
        <v>619</v>
      </c>
      <c r="B166" s="55" t="s">
        <v>620</v>
      </c>
      <c r="C166" s="56" t="s">
        <v>715</v>
      </c>
      <c r="D166" s="56">
        <v>0</v>
      </c>
      <c r="E166" s="56">
        <v>0</v>
      </c>
      <c r="F166" s="57">
        <v>1.59</v>
      </c>
      <c r="G166" s="57">
        <v>1.58</v>
      </c>
      <c r="H166" s="56">
        <v>3</v>
      </c>
      <c r="I166" s="59" t="s">
        <v>981</v>
      </c>
      <c r="J166" s="50"/>
      <c r="K166" s="50"/>
      <c r="L166" s="50"/>
      <c r="M166" s="50"/>
    </row>
    <row r="167" spans="1:13" s="49" customFormat="1" ht="38.25">
      <c r="A167" s="62" t="s">
        <v>469</v>
      </c>
      <c r="B167" s="63" t="s">
        <v>219</v>
      </c>
      <c r="C167" s="56" t="s">
        <v>713</v>
      </c>
      <c r="D167" s="56">
        <v>0</v>
      </c>
      <c r="E167" s="56">
        <v>0</v>
      </c>
      <c r="F167" s="57">
        <v>4.33</v>
      </c>
      <c r="G167" s="57">
        <v>4.46</v>
      </c>
      <c r="H167" s="56">
        <v>6</v>
      </c>
      <c r="I167" s="59" t="s">
        <v>944</v>
      </c>
      <c r="J167" s="50"/>
      <c r="K167" s="50"/>
      <c r="L167" s="50"/>
      <c r="M167" s="50"/>
    </row>
    <row r="168" spans="1:13" s="49" customFormat="1" ht="51">
      <c r="A168" s="62" t="s">
        <v>470</v>
      </c>
      <c r="B168" s="63" t="s">
        <v>220</v>
      </c>
      <c r="C168" s="56" t="s">
        <v>713</v>
      </c>
      <c r="D168" s="56">
        <v>0</v>
      </c>
      <c r="E168" s="56">
        <v>0</v>
      </c>
      <c r="F168" s="57">
        <v>12.88</v>
      </c>
      <c r="G168" s="57">
        <v>13.39</v>
      </c>
      <c r="H168" s="56">
        <v>7</v>
      </c>
      <c r="I168" s="59" t="s">
        <v>966</v>
      </c>
      <c r="J168" s="50"/>
      <c r="K168" s="50"/>
      <c r="L168" s="50"/>
      <c r="M168" s="50"/>
    </row>
    <row r="169" spans="1:13" s="49" customFormat="1" ht="38.25">
      <c r="A169" s="62" t="s">
        <v>471</v>
      </c>
      <c r="B169" s="63" t="s">
        <v>221</v>
      </c>
      <c r="C169" s="56" t="s">
        <v>714</v>
      </c>
      <c r="D169" s="56">
        <v>0</v>
      </c>
      <c r="E169" s="56">
        <v>2</v>
      </c>
      <c r="F169" s="57">
        <v>8.6</v>
      </c>
      <c r="G169" s="57">
        <v>8.33</v>
      </c>
      <c r="H169" s="56">
        <v>5</v>
      </c>
      <c r="I169" s="59" t="s">
        <v>779</v>
      </c>
      <c r="J169" s="50"/>
      <c r="K169" s="50"/>
      <c r="L169" s="50"/>
      <c r="M169" s="50"/>
    </row>
    <row r="170" spans="1:13" s="49" customFormat="1" ht="38.25">
      <c r="A170" s="62" t="s">
        <v>339</v>
      </c>
      <c r="B170" s="63" t="s">
        <v>339</v>
      </c>
      <c r="C170" s="56" t="s">
        <v>713</v>
      </c>
      <c r="D170" s="56">
        <v>0</v>
      </c>
      <c r="E170" s="56">
        <v>1</v>
      </c>
      <c r="F170" s="57">
        <v>7</v>
      </c>
      <c r="G170" s="57">
        <v>5.86</v>
      </c>
      <c r="H170" s="56">
        <v>3</v>
      </c>
      <c r="I170" s="59" t="s">
        <v>795</v>
      </c>
      <c r="J170" s="50"/>
      <c r="K170" s="50"/>
      <c r="L170" s="50"/>
      <c r="M170" s="50"/>
    </row>
    <row r="171" spans="1:13" s="49" customFormat="1" ht="38.25">
      <c r="A171" s="75" t="s">
        <v>472</v>
      </c>
      <c r="B171" s="76" t="s">
        <v>222</v>
      </c>
      <c r="C171" s="56" t="s">
        <v>714</v>
      </c>
      <c r="D171" s="56">
        <v>1</v>
      </c>
      <c r="E171" s="56">
        <v>0</v>
      </c>
      <c r="F171" s="57">
        <v>11.97</v>
      </c>
      <c r="G171" s="57">
        <v>12.57</v>
      </c>
      <c r="H171" s="56">
        <v>4</v>
      </c>
      <c r="I171" s="59" t="s">
        <v>920</v>
      </c>
      <c r="J171" s="50"/>
      <c r="K171" s="50"/>
      <c r="L171" s="50"/>
      <c r="M171" s="50"/>
    </row>
    <row r="172" spans="1:13" s="49" customFormat="1" ht="38.25">
      <c r="A172" s="62" t="s">
        <v>473</v>
      </c>
      <c r="B172" s="63" t="s">
        <v>223</v>
      </c>
      <c r="C172" s="56" t="s">
        <v>713</v>
      </c>
      <c r="D172" s="56">
        <v>0</v>
      </c>
      <c r="E172" s="56">
        <v>0</v>
      </c>
      <c r="F172" s="57">
        <v>2.15</v>
      </c>
      <c r="G172" s="57">
        <v>2.15</v>
      </c>
      <c r="H172" s="56">
        <v>1</v>
      </c>
      <c r="I172" s="59" t="s">
        <v>837</v>
      </c>
      <c r="J172" s="50"/>
      <c r="K172" s="50"/>
      <c r="L172" s="50"/>
      <c r="M172" s="50"/>
    </row>
    <row r="173" spans="1:13" s="49" customFormat="1" ht="51">
      <c r="A173" s="62" t="s">
        <v>474</v>
      </c>
      <c r="B173" s="63" t="s">
        <v>224</v>
      </c>
      <c r="C173" s="56" t="s">
        <v>714</v>
      </c>
      <c r="D173" s="56">
        <v>0</v>
      </c>
      <c r="E173" s="56">
        <v>1</v>
      </c>
      <c r="F173" s="57">
        <v>2.78</v>
      </c>
      <c r="G173" s="57">
        <v>2.14</v>
      </c>
      <c r="H173" s="56">
        <v>3</v>
      </c>
      <c r="I173" s="59" t="s">
        <v>927</v>
      </c>
      <c r="J173" s="50"/>
      <c r="K173" s="50"/>
      <c r="L173" s="50"/>
      <c r="M173" s="50"/>
    </row>
    <row r="174" spans="1:13" s="49" customFormat="1" ht="51">
      <c r="A174" s="60" t="s">
        <v>475</v>
      </c>
      <c r="B174" s="55" t="s">
        <v>321</v>
      </c>
      <c r="C174" s="56" t="s">
        <v>714</v>
      </c>
      <c r="D174" s="56">
        <v>0</v>
      </c>
      <c r="E174" s="56">
        <v>0</v>
      </c>
      <c r="F174" s="57">
        <v>21.61</v>
      </c>
      <c r="G174" s="56">
        <v>21.12</v>
      </c>
      <c r="H174" s="56">
        <v>7</v>
      </c>
      <c r="I174" s="70" t="s">
        <v>723</v>
      </c>
      <c r="J174" s="50"/>
      <c r="K174" s="50"/>
      <c r="L174" s="50"/>
      <c r="M174" s="50"/>
    </row>
    <row r="175" spans="1:13" s="49" customFormat="1" ht="38.25">
      <c r="A175" s="62" t="s">
        <v>476</v>
      </c>
      <c r="B175" s="63" t="s">
        <v>225</v>
      </c>
      <c r="C175" s="56" t="s">
        <v>714</v>
      </c>
      <c r="D175" s="56">
        <v>0</v>
      </c>
      <c r="E175" s="56">
        <v>0</v>
      </c>
      <c r="F175" s="57">
        <v>2.3199999999999998</v>
      </c>
      <c r="G175" s="57">
        <v>2.21</v>
      </c>
      <c r="H175" s="56">
        <v>4</v>
      </c>
      <c r="I175" s="59" t="s">
        <v>1047</v>
      </c>
      <c r="J175" s="50"/>
      <c r="K175" s="50"/>
      <c r="L175" s="50"/>
      <c r="M175" s="50"/>
    </row>
    <row r="176" spans="1:13" s="49" customFormat="1" ht="51">
      <c r="A176" s="62" t="s">
        <v>477</v>
      </c>
      <c r="B176" s="63" t="s">
        <v>226</v>
      </c>
      <c r="C176" s="56" t="s">
        <v>713</v>
      </c>
      <c r="D176" s="56">
        <v>0</v>
      </c>
      <c r="E176" s="56">
        <v>2</v>
      </c>
      <c r="F176" s="57">
        <v>29.84</v>
      </c>
      <c r="G176" s="57">
        <v>30.61</v>
      </c>
      <c r="H176" s="56">
        <v>8</v>
      </c>
      <c r="I176" s="59" t="s">
        <v>755</v>
      </c>
      <c r="J176" s="50"/>
      <c r="K176" s="50"/>
      <c r="L176" s="50"/>
      <c r="M176" s="50"/>
    </row>
    <row r="177" spans="1:13" s="49" customFormat="1" ht="38.25">
      <c r="A177" s="54" t="s">
        <v>814</v>
      </c>
      <c r="B177" s="56" t="s">
        <v>815</v>
      </c>
      <c r="C177" s="56" t="s">
        <v>715</v>
      </c>
      <c r="D177" s="56">
        <v>0</v>
      </c>
      <c r="E177" s="56">
        <v>0</v>
      </c>
      <c r="F177" s="57">
        <v>2.06</v>
      </c>
      <c r="G177" s="57">
        <v>2.16</v>
      </c>
      <c r="H177" s="56">
        <v>1</v>
      </c>
      <c r="I177" s="59" t="s">
        <v>816</v>
      </c>
      <c r="J177" s="50"/>
      <c r="K177" s="50"/>
      <c r="L177" s="50"/>
      <c r="M177" s="50"/>
    </row>
    <row r="178" spans="1:13" s="49" customFormat="1" ht="38.25">
      <c r="A178" s="75" t="s">
        <v>478</v>
      </c>
      <c r="B178" s="76" t="s">
        <v>227</v>
      </c>
      <c r="C178" s="56" t="s">
        <v>715</v>
      </c>
      <c r="D178" s="56">
        <v>0</v>
      </c>
      <c r="E178" s="56">
        <v>0</v>
      </c>
      <c r="F178" s="57">
        <v>1.3</v>
      </c>
      <c r="G178" s="57">
        <v>1.5</v>
      </c>
      <c r="H178" s="56">
        <v>1</v>
      </c>
      <c r="I178" s="59" t="s">
        <v>870</v>
      </c>
      <c r="J178" s="50"/>
      <c r="K178" s="50"/>
      <c r="L178" s="50"/>
      <c r="M178" s="50"/>
    </row>
    <row r="179" spans="1:13" s="49" customFormat="1" ht="38.25">
      <c r="A179" s="60" t="s">
        <v>635</v>
      </c>
      <c r="B179" s="55" t="s">
        <v>636</v>
      </c>
      <c r="C179" s="56" t="s">
        <v>715</v>
      </c>
      <c r="D179" s="56">
        <v>0</v>
      </c>
      <c r="E179" s="56">
        <v>0</v>
      </c>
      <c r="F179" s="57">
        <v>1.49</v>
      </c>
      <c r="G179" s="57">
        <v>1.39</v>
      </c>
      <c r="H179" s="56">
        <v>1</v>
      </c>
      <c r="I179" s="59" t="s">
        <v>967</v>
      </c>
      <c r="J179" s="50"/>
      <c r="K179" s="50"/>
      <c r="L179" s="50"/>
      <c r="M179" s="50"/>
    </row>
    <row r="180" spans="1:13" s="49" customFormat="1" ht="25.5">
      <c r="A180" s="60" t="s">
        <v>855</v>
      </c>
      <c r="B180" s="55" t="s">
        <v>856</v>
      </c>
      <c r="C180" s="56" t="s">
        <v>715</v>
      </c>
      <c r="D180" s="56">
        <v>0</v>
      </c>
      <c r="E180" s="56">
        <v>0</v>
      </c>
      <c r="F180" s="57">
        <v>0.22</v>
      </c>
      <c r="G180" s="57">
        <v>0.22</v>
      </c>
      <c r="H180" s="56">
        <v>1</v>
      </c>
      <c r="I180" s="59" t="s">
        <v>857</v>
      </c>
      <c r="J180" s="50"/>
      <c r="K180" s="50"/>
      <c r="L180" s="50"/>
      <c r="M180" s="50"/>
    </row>
    <row r="181" spans="1:13" s="49" customFormat="1" ht="51">
      <c r="A181" s="75" t="s">
        <v>479</v>
      </c>
      <c r="B181" s="76" t="s">
        <v>228</v>
      </c>
      <c r="C181" s="56" t="s">
        <v>713</v>
      </c>
      <c r="D181" s="56">
        <v>0</v>
      </c>
      <c r="E181" s="56">
        <v>0</v>
      </c>
      <c r="F181" s="57">
        <v>16.260000000000002</v>
      </c>
      <c r="G181" s="57">
        <v>16.54</v>
      </c>
      <c r="H181" s="56">
        <v>6</v>
      </c>
      <c r="I181" s="59" t="s">
        <v>1040</v>
      </c>
      <c r="J181" s="50"/>
      <c r="K181" s="50"/>
      <c r="L181" s="50"/>
      <c r="M181" s="50"/>
    </row>
    <row r="182" spans="1:13" s="49" customFormat="1" ht="38.25">
      <c r="A182" s="60" t="s">
        <v>675</v>
      </c>
      <c r="B182" s="55" t="s">
        <v>676</v>
      </c>
      <c r="C182" s="56" t="s">
        <v>714</v>
      </c>
      <c r="D182" s="56">
        <v>0</v>
      </c>
      <c r="E182" s="56">
        <v>0</v>
      </c>
      <c r="F182" s="57">
        <v>2.7</v>
      </c>
      <c r="G182" s="57">
        <v>2.6</v>
      </c>
      <c r="H182" s="56">
        <v>1</v>
      </c>
      <c r="I182" s="59" t="s">
        <v>858</v>
      </c>
      <c r="J182" s="50"/>
      <c r="K182" s="50"/>
      <c r="L182" s="50"/>
      <c r="M182" s="50"/>
    </row>
    <row r="183" spans="1:13" s="49" customFormat="1" ht="38.25">
      <c r="A183" s="60" t="s">
        <v>637</v>
      </c>
      <c r="B183" s="55" t="s">
        <v>638</v>
      </c>
      <c r="C183" s="56" t="s">
        <v>713</v>
      </c>
      <c r="D183" s="56">
        <v>0</v>
      </c>
      <c r="E183" s="56">
        <v>0</v>
      </c>
      <c r="F183" s="57">
        <v>8.41</v>
      </c>
      <c r="G183" s="57">
        <v>8.2899999999999991</v>
      </c>
      <c r="H183" s="56">
        <v>5</v>
      </c>
      <c r="I183" s="59" t="s">
        <v>830</v>
      </c>
      <c r="J183" s="50"/>
      <c r="K183" s="50"/>
      <c r="L183" s="50"/>
      <c r="M183" s="50"/>
    </row>
    <row r="184" spans="1:13" s="49" customFormat="1" ht="38.25">
      <c r="A184" s="60" t="s">
        <v>707</v>
      </c>
      <c r="B184" s="55" t="s">
        <v>708</v>
      </c>
      <c r="C184" s="56" t="s">
        <v>713</v>
      </c>
      <c r="D184" s="56">
        <v>0</v>
      </c>
      <c r="E184" s="56">
        <v>1</v>
      </c>
      <c r="F184" s="57">
        <v>4.08</v>
      </c>
      <c r="G184" s="57">
        <v>4.21</v>
      </c>
      <c r="H184" s="56">
        <v>3</v>
      </c>
      <c r="I184" s="59" t="s">
        <v>945</v>
      </c>
      <c r="J184" s="50"/>
      <c r="K184" s="50"/>
      <c r="L184" s="50"/>
      <c r="M184" s="50"/>
    </row>
    <row r="185" spans="1:13" s="49" customFormat="1" ht="38.25">
      <c r="A185" s="62" t="s">
        <v>480</v>
      </c>
      <c r="B185" s="63" t="s">
        <v>229</v>
      </c>
      <c r="C185" s="56" t="s">
        <v>715</v>
      </c>
      <c r="D185" s="56">
        <v>0</v>
      </c>
      <c r="E185" s="56">
        <v>0</v>
      </c>
      <c r="F185" s="57">
        <v>5.61</v>
      </c>
      <c r="G185" s="57">
        <v>5.48</v>
      </c>
      <c r="H185" s="56">
        <v>5</v>
      </c>
      <c r="I185" s="59" t="s">
        <v>946</v>
      </c>
      <c r="J185" s="50"/>
      <c r="K185" s="50"/>
      <c r="L185" s="50"/>
      <c r="M185" s="50"/>
    </row>
    <row r="186" spans="1:13" s="49" customFormat="1" ht="38.25">
      <c r="A186" s="62" t="s">
        <v>481</v>
      </c>
      <c r="B186" s="63" t="s">
        <v>230</v>
      </c>
      <c r="C186" s="56" t="s">
        <v>713</v>
      </c>
      <c r="D186" s="56">
        <v>1</v>
      </c>
      <c r="E186" s="56">
        <v>0</v>
      </c>
      <c r="F186" s="57">
        <v>26.08</v>
      </c>
      <c r="G186" s="57">
        <v>26.44</v>
      </c>
      <c r="H186" s="56">
        <v>6</v>
      </c>
      <c r="I186" s="59" t="s">
        <v>806</v>
      </c>
      <c r="J186" s="50"/>
      <c r="K186" s="50"/>
      <c r="L186" s="50"/>
      <c r="M186" s="50"/>
    </row>
    <row r="187" spans="1:13" s="49" customFormat="1" ht="38.25">
      <c r="A187" s="62" t="s">
        <v>482</v>
      </c>
      <c r="B187" s="63" t="s">
        <v>231</v>
      </c>
      <c r="C187" s="56" t="s">
        <v>715</v>
      </c>
      <c r="D187" s="56">
        <v>1</v>
      </c>
      <c r="E187" s="56">
        <v>0</v>
      </c>
      <c r="F187" s="57">
        <v>3.64</v>
      </c>
      <c r="G187" s="57">
        <v>3.43</v>
      </c>
      <c r="H187" s="56">
        <v>7</v>
      </c>
      <c r="I187" s="59" t="s">
        <v>838</v>
      </c>
      <c r="J187" s="50"/>
      <c r="K187" s="50"/>
      <c r="L187" s="50"/>
      <c r="M187" s="50"/>
    </row>
    <row r="188" spans="1:13" s="49" customFormat="1" ht="25.5">
      <c r="A188" s="75" t="s">
        <v>483</v>
      </c>
      <c r="B188" s="76" t="s">
        <v>232</v>
      </c>
      <c r="C188" s="56" t="s">
        <v>994</v>
      </c>
      <c r="D188" s="56">
        <v>0</v>
      </c>
      <c r="E188" s="56">
        <v>0</v>
      </c>
      <c r="F188" s="57">
        <v>1.89</v>
      </c>
      <c r="G188" s="57">
        <v>1.88</v>
      </c>
      <c r="H188" s="56">
        <v>2</v>
      </c>
      <c r="I188" s="59" t="s">
        <v>1012</v>
      </c>
      <c r="J188" s="50"/>
      <c r="K188" s="50"/>
      <c r="L188" s="50"/>
      <c r="M188" s="50"/>
    </row>
    <row r="189" spans="1:13" s="49" customFormat="1" ht="38.25">
      <c r="A189" s="62" t="s">
        <v>484</v>
      </c>
      <c r="B189" s="63" t="s">
        <v>233</v>
      </c>
      <c r="C189" s="56" t="s">
        <v>714</v>
      </c>
      <c r="D189" s="56">
        <v>2</v>
      </c>
      <c r="E189" s="56">
        <v>0</v>
      </c>
      <c r="F189" s="57">
        <v>11.73</v>
      </c>
      <c r="G189" s="57">
        <v>12.41</v>
      </c>
      <c r="H189" s="56">
        <v>4</v>
      </c>
      <c r="I189" s="59" t="s">
        <v>907</v>
      </c>
      <c r="J189" s="50"/>
      <c r="K189" s="50"/>
      <c r="L189" s="50"/>
      <c r="M189" s="50"/>
    </row>
    <row r="190" spans="1:13" s="49" customFormat="1" ht="38.25">
      <c r="A190" s="62" t="s">
        <v>485</v>
      </c>
      <c r="B190" s="63" t="s">
        <v>311</v>
      </c>
      <c r="C190" s="56" t="s">
        <v>715</v>
      </c>
      <c r="D190" s="56">
        <v>0</v>
      </c>
      <c r="E190" s="56">
        <v>2</v>
      </c>
      <c r="F190" s="57">
        <v>2.67</v>
      </c>
      <c r="G190" s="57">
        <v>2.71</v>
      </c>
      <c r="H190" s="56">
        <v>8</v>
      </c>
      <c r="I190" s="59" t="s">
        <v>823</v>
      </c>
      <c r="J190" s="50"/>
      <c r="K190" s="50"/>
      <c r="L190" s="50"/>
      <c r="M190" s="50"/>
    </row>
    <row r="191" spans="1:13" s="49" customFormat="1" ht="38.25">
      <c r="A191" s="60" t="s">
        <v>1083</v>
      </c>
      <c r="B191" s="55" t="s">
        <v>1084</v>
      </c>
      <c r="C191" s="56" t="s">
        <v>714</v>
      </c>
      <c r="D191" s="56">
        <v>1</v>
      </c>
      <c r="E191" s="56">
        <v>0</v>
      </c>
      <c r="F191" s="57">
        <v>0.48</v>
      </c>
      <c r="G191" s="57">
        <v>0.44</v>
      </c>
      <c r="H191" s="56">
        <v>2</v>
      </c>
      <c r="I191" s="59" t="s">
        <v>1092</v>
      </c>
      <c r="J191" s="50"/>
      <c r="K191" s="50"/>
      <c r="L191" s="50"/>
      <c r="M191" s="50"/>
    </row>
    <row r="192" spans="1:13" s="49" customFormat="1" ht="25.5">
      <c r="A192" s="60" t="s">
        <v>685</v>
      </c>
      <c r="B192" s="55" t="s">
        <v>686</v>
      </c>
      <c r="C192" s="56" t="s">
        <v>715</v>
      </c>
      <c r="D192" s="56">
        <v>0</v>
      </c>
      <c r="E192" s="56">
        <v>0</v>
      </c>
      <c r="F192" s="57">
        <v>2.81</v>
      </c>
      <c r="G192" s="57">
        <v>2.76</v>
      </c>
      <c r="H192" s="56">
        <v>1</v>
      </c>
      <c r="I192" s="59" t="s">
        <v>884</v>
      </c>
      <c r="J192" s="50"/>
      <c r="K192" s="50"/>
      <c r="L192" s="50"/>
      <c r="M192" s="50"/>
    </row>
    <row r="193" spans="1:13" s="49" customFormat="1" ht="38.25">
      <c r="A193" s="60" t="s">
        <v>623</v>
      </c>
      <c r="B193" s="55" t="s">
        <v>624</v>
      </c>
      <c r="C193" s="56" t="s">
        <v>714</v>
      </c>
      <c r="D193" s="56">
        <v>0</v>
      </c>
      <c r="E193" s="56">
        <v>0</v>
      </c>
      <c r="F193" s="57">
        <v>2.54</v>
      </c>
      <c r="G193" s="57">
        <v>2.59</v>
      </c>
      <c r="H193" s="56">
        <v>1</v>
      </c>
      <c r="I193" s="59" t="s">
        <v>947</v>
      </c>
      <c r="J193" s="50"/>
      <c r="K193" s="50"/>
      <c r="L193" s="50"/>
      <c r="M193" s="50"/>
    </row>
    <row r="194" spans="1:13" s="49" customFormat="1" ht="51">
      <c r="A194" s="60" t="s">
        <v>645</v>
      </c>
      <c r="B194" s="55" t="s">
        <v>646</v>
      </c>
      <c r="C194" s="56" t="s">
        <v>715</v>
      </c>
      <c r="D194" s="56">
        <v>1</v>
      </c>
      <c r="E194" s="56">
        <v>0</v>
      </c>
      <c r="F194" s="57">
        <v>1.2</v>
      </c>
      <c r="G194" s="57">
        <v>1.18</v>
      </c>
      <c r="H194" s="56">
        <v>2</v>
      </c>
      <c r="I194" s="59" t="s">
        <v>999</v>
      </c>
      <c r="J194" s="50"/>
      <c r="K194" s="50"/>
      <c r="L194" s="50"/>
      <c r="M194" s="50"/>
    </row>
    <row r="195" spans="1:13" s="49" customFormat="1" ht="38.25">
      <c r="A195" s="54" t="s">
        <v>818</v>
      </c>
      <c r="B195" s="55" t="s">
        <v>817</v>
      </c>
      <c r="C195" s="56" t="s">
        <v>713</v>
      </c>
      <c r="D195" s="56">
        <v>0</v>
      </c>
      <c r="E195" s="56">
        <v>0</v>
      </c>
      <c r="F195" s="57">
        <v>1.78</v>
      </c>
      <c r="G195" s="57">
        <v>1.65</v>
      </c>
      <c r="H195" s="56">
        <v>3</v>
      </c>
      <c r="I195" s="59" t="s">
        <v>832</v>
      </c>
      <c r="J195" s="50"/>
      <c r="K195" s="50"/>
      <c r="L195" s="50"/>
      <c r="M195" s="50"/>
    </row>
    <row r="196" spans="1:13" s="49" customFormat="1" ht="38.25">
      <c r="A196" s="60" t="s">
        <v>639</v>
      </c>
      <c r="B196" s="55" t="s">
        <v>640</v>
      </c>
      <c r="C196" s="56" t="s">
        <v>715</v>
      </c>
      <c r="D196" s="56">
        <v>0</v>
      </c>
      <c r="E196" s="56">
        <v>0</v>
      </c>
      <c r="F196" s="57">
        <v>1.64</v>
      </c>
      <c r="G196" s="57">
        <v>1.83</v>
      </c>
      <c r="H196" s="56">
        <v>1</v>
      </c>
      <c r="I196" s="59" t="s">
        <v>1064</v>
      </c>
      <c r="J196" s="50"/>
      <c r="K196" s="50"/>
      <c r="L196" s="50"/>
      <c r="M196" s="50"/>
    </row>
    <row r="197" spans="1:13" s="49" customFormat="1" ht="38.25">
      <c r="A197" s="60" t="s">
        <v>1027</v>
      </c>
      <c r="B197" s="55" t="s">
        <v>1028</v>
      </c>
      <c r="C197" s="56" t="s">
        <v>714</v>
      </c>
      <c r="D197" s="56">
        <v>0</v>
      </c>
      <c r="E197" s="56">
        <v>0</v>
      </c>
      <c r="F197" s="57">
        <v>0.81</v>
      </c>
      <c r="G197" s="57">
        <v>0.81</v>
      </c>
      <c r="H197" s="56">
        <v>2</v>
      </c>
      <c r="I197" s="59" t="s">
        <v>1048</v>
      </c>
      <c r="J197" s="50"/>
      <c r="K197" s="50"/>
      <c r="L197" s="50"/>
      <c r="M197" s="50"/>
    </row>
    <row r="198" spans="1:13" s="49" customFormat="1" ht="38.25">
      <c r="A198" s="62" t="s">
        <v>486</v>
      </c>
      <c r="B198" s="63" t="s">
        <v>234</v>
      </c>
      <c r="C198" s="56" t="s">
        <v>713</v>
      </c>
      <c r="D198" s="56">
        <v>0</v>
      </c>
      <c r="E198" s="56">
        <v>0</v>
      </c>
      <c r="F198" s="57">
        <v>12.81</v>
      </c>
      <c r="G198" s="56">
        <v>12.85</v>
      </c>
      <c r="H198" s="56">
        <v>4</v>
      </c>
      <c r="I198" s="59" t="s">
        <v>800</v>
      </c>
      <c r="J198" s="50"/>
      <c r="K198" s="50"/>
      <c r="L198" s="50"/>
      <c r="M198" s="50"/>
    </row>
    <row r="199" spans="1:13" s="49" customFormat="1" ht="38.25">
      <c r="A199" s="73" t="s">
        <v>487</v>
      </c>
      <c r="B199" s="63" t="s">
        <v>235</v>
      </c>
      <c r="C199" s="56" t="s">
        <v>714</v>
      </c>
      <c r="D199" s="56">
        <v>0</v>
      </c>
      <c r="E199" s="56">
        <v>0</v>
      </c>
      <c r="F199" s="57">
        <v>2.2200000000000002</v>
      </c>
      <c r="G199" s="57">
        <v>2.2400000000000002</v>
      </c>
      <c r="H199" s="56">
        <v>6</v>
      </c>
      <c r="I199" s="59" t="s">
        <v>799</v>
      </c>
      <c r="J199" s="50"/>
      <c r="K199" s="50"/>
      <c r="L199" s="50"/>
      <c r="M199" s="50"/>
    </row>
    <row r="200" spans="1:13" s="49" customFormat="1" ht="38.25">
      <c r="A200" s="62" t="s">
        <v>488</v>
      </c>
      <c r="B200" s="63" t="s">
        <v>236</v>
      </c>
      <c r="C200" s="56" t="s">
        <v>715</v>
      </c>
      <c r="D200" s="56">
        <v>0</v>
      </c>
      <c r="E200" s="56">
        <v>0</v>
      </c>
      <c r="F200" s="57">
        <v>7.69</v>
      </c>
      <c r="G200" s="57">
        <v>9.77</v>
      </c>
      <c r="H200" s="56">
        <v>6</v>
      </c>
      <c r="I200" s="59" t="s">
        <v>885</v>
      </c>
      <c r="J200" s="50"/>
      <c r="K200" s="50"/>
      <c r="L200" s="50"/>
      <c r="M200" s="50"/>
    </row>
    <row r="201" spans="1:13" s="49" customFormat="1" ht="38.25">
      <c r="A201" s="62" t="s">
        <v>489</v>
      </c>
      <c r="B201" s="63" t="s">
        <v>237</v>
      </c>
      <c r="C201" s="56" t="s">
        <v>713</v>
      </c>
      <c r="D201" s="56">
        <v>0</v>
      </c>
      <c r="E201" s="56">
        <v>0</v>
      </c>
      <c r="F201" s="57">
        <v>2.16</v>
      </c>
      <c r="G201" s="57">
        <v>2.13</v>
      </c>
      <c r="H201" s="56">
        <v>3</v>
      </c>
      <c r="I201" s="59" t="s">
        <v>849</v>
      </c>
      <c r="J201" s="50"/>
      <c r="K201" s="50"/>
      <c r="L201" s="50"/>
      <c r="M201" s="50"/>
    </row>
    <row r="202" spans="1:13" s="49" customFormat="1" ht="25.5">
      <c r="A202" s="60" t="s">
        <v>683</v>
      </c>
      <c r="B202" s="55" t="s">
        <v>684</v>
      </c>
      <c r="C202" s="56" t="s">
        <v>715</v>
      </c>
      <c r="D202" s="56">
        <v>0</v>
      </c>
      <c r="E202" s="56">
        <v>0</v>
      </c>
      <c r="F202" s="57">
        <v>2.59</v>
      </c>
      <c r="G202" s="57">
        <v>2.5499999999999998</v>
      </c>
      <c r="H202" s="56">
        <v>1</v>
      </c>
      <c r="I202" s="59" t="s">
        <v>948</v>
      </c>
      <c r="J202" s="50"/>
      <c r="K202" s="50"/>
      <c r="L202" s="50"/>
      <c r="M202" s="50"/>
    </row>
    <row r="203" spans="1:13" s="49" customFormat="1" ht="38.25">
      <c r="A203" s="60" t="s">
        <v>699</v>
      </c>
      <c r="B203" s="55" t="s">
        <v>700</v>
      </c>
      <c r="C203" s="56" t="s">
        <v>713</v>
      </c>
      <c r="D203" s="56">
        <v>0</v>
      </c>
      <c r="E203" s="56">
        <v>0</v>
      </c>
      <c r="F203" s="57">
        <v>3.86</v>
      </c>
      <c r="G203" s="57">
        <v>4.67</v>
      </c>
      <c r="H203" s="56">
        <v>1</v>
      </c>
      <c r="I203" s="59" t="s">
        <v>1041</v>
      </c>
      <c r="J203" s="50"/>
      <c r="K203" s="50"/>
      <c r="L203" s="50"/>
      <c r="M203" s="50"/>
    </row>
    <row r="204" spans="1:13" s="49" customFormat="1" ht="51">
      <c r="A204" s="62" t="s">
        <v>490</v>
      </c>
      <c r="B204" s="63" t="s">
        <v>238</v>
      </c>
      <c r="C204" s="56" t="s">
        <v>715</v>
      </c>
      <c r="D204" s="56">
        <v>0</v>
      </c>
      <c r="E204" s="56">
        <v>0</v>
      </c>
      <c r="F204" s="57">
        <v>0.4</v>
      </c>
      <c r="G204" s="57">
        <v>0.53</v>
      </c>
      <c r="H204" s="56">
        <v>3</v>
      </c>
      <c r="I204" s="59" t="s">
        <v>780</v>
      </c>
      <c r="J204" s="50"/>
      <c r="K204" s="50"/>
      <c r="L204" s="50"/>
      <c r="M204" s="50"/>
    </row>
    <row r="205" spans="1:13" s="49" customFormat="1" ht="51">
      <c r="A205" s="60" t="s">
        <v>362</v>
      </c>
      <c r="B205" s="55" t="s">
        <v>363</v>
      </c>
      <c r="C205" s="56" t="s">
        <v>715</v>
      </c>
      <c r="D205" s="56">
        <v>1</v>
      </c>
      <c r="E205" s="56">
        <v>0</v>
      </c>
      <c r="F205" s="57">
        <v>3.93</v>
      </c>
      <c r="G205" s="57">
        <v>4.04</v>
      </c>
      <c r="H205" s="56">
        <v>6</v>
      </c>
      <c r="I205" s="59" t="s">
        <v>968</v>
      </c>
      <c r="J205" s="50"/>
      <c r="K205" s="50"/>
      <c r="L205" s="50"/>
      <c r="M205" s="50"/>
    </row>
    <row r="206" spans="1:13" s="49" customFormat="1" ht="38.25">
      <c r="A206" s="60" t="s">
        <v>491</v>
      </c>
      <c r="B206" s="55" t="s">
        <v>322</v>
      </c>
      <c r="C206" s="56" t="s">
        <v>714</v>
      </c>
      <c r="D206" s="56">
        <v>0</v>
      </c>
      <c r="E206" s="56">
        <v>0</v>
      </c>
      <c r="F206" s="57">
        <v>4.5</v>
      </c>
      <c r="G206" s="57">
        <v>4.5</v>
      </c>
      <c r="H206" s="56">
        <v>1</v>
      </c>
      <c r="I206" s="59" t="s">
        <v>819</v>
      </c>
      <c r="J206" s="50"/>
      <c r="K206" s="50"/>
      <c r="L206" s="50"/>
      <c r="M206" s="50"/>
    </row>
    <row r="207" spans="1:13" s="49" customFormat="1" ht="25.5">
      <c r="A207" s="60" t="s">
        <v>492</v>
      </c>
      <c r="B207" s="55" t="s">
        <v>352</v>
      </c>
      <c r="C207" s="56" t="s">
        <v>713</v>
      </c>
      <c r="D207" s="56">
        <v>0</v>
      </c>
      <c r="E207" s="56">
        <v>0</v>
      </c>
      <c r="F207" s="57">
        <v>3.67</v>
      </c>
      <c r="G207" s="57">
        <v>3.61</v>
      </c>
      <c r="H207" s="56">
        <v>1</v>
      </c>
      <c r="I207" s="59" t="s">
        <v>844</v>
      </c>
      <c r="J207" s="50"/>
      <c r="K207" s="50"/>
      <c r="L207" s="50"/>
      <c r="M207" s="50"/>
    </row>
    <row r="208" spans="1:13" s="49" customFormat="1" ht="51">
      <c r="A208" s="60" t="s">
        <v>493</v>
      </c>
      <c r="B208" s="55" t="s">
        <v>335</v>
      </c>
      <c r="C208" s="56" t="s">
        <v>714</v>
      </c>
      <c r="D208" s="56">
        <v>0</v>
      </c>
      <c r="E208" s="56">
        <v>0</v>
      </c>
      <c r="F208" s="57">
        <v>1.58</v>
      </c>
      <c r="G208" s="57">
        <v>1.48</v>
      </c>
      <c r="H208" s="56">
        <v>4</v>
      </c>
      <c r="I208" s="59" t="s">
        <v>908</v>
      </c>
      <c r="J208" s="50"/>
      <c r="K208" s="50"/>
      <c r="L208" s="50"/>
      <c r="M208" s="50"/>
    </row>
    <row r="209" spans="1:13" s="49" customFormat="1" ht="38.25">
      <c r="A209" s="62" t="s">
        <v>494</v>
      </c>
      <c r="B209" s="63" t="s">
        <v>239</v>
      </c>
      <c r="C209" s="56" t="s">
        <v>715</v>
      </c>
      <c r="D209" s="56">
        <v>3</v>
      </c>
      <c r="E209" s="56">
        <v>0</v>
      </c>
      <c r="F209" s="57">
        <v>5.34</v>
      </c>
      <c r="G209" s="57">
        <v>5.03</v>
      </c>
      <c r="H209" s="58">
        <v>5</v>
      </c>
      <c r="I209" s="59" t="s">
        <v>716</v>
      </c>
      <c r="J209" s="50"/>
      <c r="K209" s="50"/>
      <c r="L209" s="50"/>
      <c r="M209" s="50"/>
    </row>
    <row r="210" spans="1:13" s="49" customFormat="1" ht="38.25">
      <c r="A210" s="62" t="s">
        <v>495</v>
      </c>
      <c r="B210" s="63" t="s">
        <v>240</v>
      </c>
      <c r="C210" s="56" t="s">
        <v>715</v>
      </c>
      <c r="D210" s="56">
        <v>0</v>
      </c>
      <c r="E210" s="56">
        <v>0</v>
      </c>
      <c r="F210" s="57">
        <v>20.2</v>
      </c>
      <c r="G210" s="57">
        <v>21.31</v>
      </c>
      <c r="H210" s="56">
        <v>8</v>
      </c>
      <c r="I210" s="59" t="s">
        <v>756</v>
      </c>
      <c r="J210" s="50"/>
      <c r="K210" s="50"/>
      <c r="L210" s="50"/>
      <c r="M210" s="50"/>
    </row>
    <row r="211" spans="1:13" s="49" customFormat="1" ht="38.25">
      <c r="A211" s="62" t="s">
        <v>496</v>
      </c>
      <c r="B211" s="63" t="s">
        <v>241</v>
      </c>
      <c r="C211" s="56" t="s">
        <v>713</v>
      </c>
      <c r="D211" s="56">
        <v>0</v>
      </c>
      <c r="E211" s="56">
        <v>0</v>
      </c>
      <c r="F211" s="57">
        <v>18.41</v>
      </c>
      <c r="G211" s="56">
        <v>18.52</v>
      </c>
      <c r="H211" s="56">
        <v>6</v>
      </c>
      <c r="I211" s="70" t="s">
        <v>745</v>
      </c>
      <c r="J211" s="50"/>
      <c r="K211" s="50"/>
      <c r="L211" s="50"/>
      <c r="M211" s="50"/>
    </row>
    <row r="212" spans="1:13" s="49" customFormat="1" ht="38.25">
      <c r="A212" s="62" t="s">
        <v>497</v>
      </c>
      <c r="B212" s="63" t="s">
        <v>242</v>
      </c>
      <c r="C212" s="56" t="s">
        <v>994</v>
      </c>
      <c r="D212" s="56">
        <v>0</v>
      </c>
      <c r="E212" s="56">
        <v>0</v>
      </c>
      <c r="F212" s="57">
        <v>4.49</v>
      </c>
      <c r="G212" s="57">
        <v>4.43</v>
      </c>
      <c r="H212" s="56">
        <v>6</v>
      </c>
      <c r="I212" s="59" t="s">
        <v>1000</v>
      </c>
      <c r="J212" s="50"/>
      <c r="K212" s="50"/>
      <c r="L212" s="50"/>
      <c r="M212" s="50"/>
    </row>
    <row r="213" spans="1:13" s="49" customFormat="1" ht="38.25">
      <c r="A213" s="62" t="s">
        <v>498</v>
      </c>
      <c r="B213" s="63" t="s">
        <v>243</v>
      </c>
      <c r="C213" s="56" t="s">
        <v>713</v>
      </c>
      <c r="D213" s="56">
        <v>1</v>
      </c>
      <c r="E213" s="56">
        <v>0</v>
      </c>
      <c r="F213" s="57">
        <v>4.6399999999999997</v>
      </c>
      <c r="G213" s="57">
        <v>5.17</v>
      </c>
      <c r="H213" s="56">
        <v>7</v>
      </c>
      <c r="I213" s="59" t="s">
        <v>845</v>
      </c>
      <c r="J213" s="50"/>
      <c r="K213" s="50"/>
      <c r="L213" s="50"/>
      <c r="M213" s="50"/>
    </row>
    <row r="214" spans="1:13" s="49" customFormat="1" ht="25.5">
      <c r="A214" s="60" t="s">
        <v>592</v>
      </c>
      <c r="B214" s="55" t="s">
        <v>593</v>
      </c>
      <c r="C214" s="57" t="s">
        <v>713</v>
      </c>
      <c r="D214" s="58">
        <v>0</v>
      </c>
      <c r="E214" s="58">
        <v>0</v>
      </c>
      <c r="F214" s="57">
        <v>6.9</v>
      </c>
      <c r="G214" s="57">
        <v>7.6</v>
      </c>
      <c r="H214" s="58">
        <v>1</v>
      </c>
      <c r="I214" s="59" t="s">
        <v>759</v>
      </c>
      <c r="J214" s="50"/>
      <c r="K214" s="50"/>
      <c r="L214" s="50"/>
      <c r="M214" s="50"/>
    </row>
    <row r="215" spans="1:13" s="49" customFormat="1" ht="51">
      <c r="A215" s="62" t="s">
        <v>499</v>
      </c>
      <c r="B215" s="63" t="s">
        <v>244</v>
      </c>
      <c r="C215" s="56" t="s">
        <v>713</v>
      </c>
      <c r="D215" s="56">
        <v>0</v>
      </c>
      <c r="E215" s="56">
        <v>0</v>
      </c>
      <c r="F215" s="57">
        <v>1.0900000000000001</v>
      </c>
      <c r="G215" s="57">
        <v>1.05</v>
      </c>
      <c r="H215" s="56">
        <v>5</v>
      </c>
      <c r="I215" s="59" t="s">
        <v>969</v>
      </c>
      <c r="J215" s="50"/>
      <c r="K215" s="50"/>
      <c r="L215" s="50"/>
      <c r="M215" s="50"/>
    </row>
    <row r="216" spans="1:13" s="49" customFormat="1" ht="38.25">
      <c r="A216" s="62" t="s">
        <v>500</v>
      </c>
      <c r="B216" s="63" t="s">
        <v>245</v>
      </c>
      <c r="C216" s="56" t="s">
        <v>713</v>
      </c>
      <c r="D216" s="56">
        <v>0</v>
      </c>
      <c r="E216" s="56">
        <v>0</v>
      </c>
      <c r="F216" s="57">
        <v>4.26</v>
      </c>
      <c r="G216" s="57">
        <v>4.51</v>
      </c>
      <c r="H216" s="56">
        <v>5</v>
      </c>
      <c r="I216" s="59" t="s">
        <v>850</v>
      </c>
      <c r="J216" s="50"/>
      <c r="K216" s="50"/>
      <c r="L216" s="50"/>
      <c r="M216" s="50"/>
    </row>
    <row r="217" spans="1:13" s="49" customFormat="1" ht="38.25">
      <c r="A217" s="60" t="s">
        <v>950</v>
      </c>
      <c r="B217" s="55" t="s">
        <v>938</v>
      </c>
      <c r="C217" s="56" t="s">
        <v>715</v>
      </c>
      <c r="D217" s="56">
        <v>0</v>
      </c>
      <c r="E217" s="56">
        <v>0</v>
      </c>
      <c r="F217" s="57">
        <v>4.5999999999999996</v>
      </c>
      <c r="G217" s="57">
        <v>4.58</v>
      </c>
      <c r="H217" s="56">
        <v>5</v>
      </c>
      <c r="I217" s="59" t="s">
        <v>951</v>
      </c>
      <c r="J217" s="50"/>
      <c r="K217" s="50"/>
      <c r="L217" s="50"/>
      <c r="M217" s="50"/>
    </row>
    <row r="218" spans="1:13" s="49" customFormat="1" ht="38.25">
      <c r="A218" s="62" t="s">
        <v>501</v>
      </c>
      <c r="B218" s="63" t="s">
        <v>246</v>
      </c>
      <c r="C218" s="56" t="s">
        <v>715</v>
      </c>
      <c r="D218" s="56">
        <v>0</v>
      </c>
      <c r="E218" s="56">
        <v>0</v>
      </c>
      <c r="F218" s="57">
        <v>8</v>
      </c>
      <c r="G218" s="57">
        <v>8.0500000000000007</v>
      </c>
      <c r="H218" s="56">
        <v>8</v>
      </c>
      <c r="I218" s="59" t="s">
        <v>871</v>
      </c>
      <c r="J218" s="50"/>
      <c r="K218" s="50"/>
      <c r="L218" s="50"/>
      <c r="M218" s="50"/>
    </row>
    <row r="219" spans="1:13" s="49" customFormat="1" ht="38.25">
      <c r="A219" s="60" t="s">
        <v>502</v>
      </c>
      <c r="B219" s="55" t="s">
        <v>328</v>
      </c>
      <c r="C219" s="56" t="s">
        <v>715</v>
      </c>
      <c r="D219" s="56">
        <v>0</v>
      </c>
      <c r="E219" s="56">
        <v>0</v>
      </c>
      <c r="F219" s="57">
        <v>5.2</v>
      </c>
      <c r="G219" s="57">
        <v>5.03</v>
      </c>
      <c r="H219" s="56">
        <v>3</v>
      </c>
      <c r="I219" s="59" t="s">
        <v>846</v>
      </c>
      <c r="J219" s="50"/>
      <c r="K219" s="50"/>
      <c r="L219" s="50"/>
      <c r="M219" s="50"/>
    </row>
    <row r="220" spans="1:13" s="49" customFormat="1" ht="51">
      <c r="A220" s="62" t="s">
        <v>503</v>
      </c>
      <c r="B220" s="63" t="s">
        <v>247</v>
      </c>
      <c r="C220" s="56" t="s">
        <v>714</v>
      </c>
      <c r="D220" s="56">
        <v>0</v>
      </c>
      <c r="E220" s="56">
        <v>0</v>
      </c>
      <c r="F220" s="57">
        <v>6.78</v>
      </c>
      <c r="G220" s="57">
        <v>7.13</v>
      </c>
      <c r="H220" s="56">
        <v>7</v>
      </c>
      <c r="I220" s="59" t="s">
        <v>801</v>
      </c>
      <c r="J220" s="50"/>
      <c r="K220" s="50"/>
      <c r="L220" s="50"/>
      <c r="M220" s="50"/>
    </row>
    <row r="221" spans="1:13" s="49" customFormat="1" ht="51">
      <c r="A221" s="60" t="s">
        <v>1052</v>
      </c>
      <c r="B221" s="55" t="s">
        <v>1053</v>
      </c>
      <c r="C221" s="56" t="s">
        <v>714</v>
      </c>
      <c r="D221" s="56">
        <v>1</v>
      </c>
      <c r="E221" s="56">
        <v>0</v>
      </c>
      <c r="F221" s="57">
        <v>4.7699999999999996</v>
      </c>
      <c r="G221" s="57">
        <v>4.1399999999999997</v>
      </c>
      <c r="H221" s="56">
        <v>4</v>
      </c>
      <c r="I221" s="59" t="s">
        <v>1082</v>
      </c>
      <c r="J221" s="50"/>
      <c r="K221" s="50"/>
      <c r="L221" s="50"/>
      <c r="M221" s="50"/>
    </row>
    <row r="222" spans="1:13" s="49" customFormat="1" ht="38.25">
      <c r="A222" s="62" t="s">
        <v>504</v>
      </c>
      <c r="B222" s="63" t="s">
        <v>248</v>
      </c>
      <c r="C222" s="56" t="s">
        <v>713</v>
      </c>
      <c r="D222" s="56">
        <v>0</v>
      </c>
      <c r="E222" s="56">
        <v>0</v>
      </c>
      <c r="F222" s="57">
        <v>3.16</v>
      </c>
      <c r="G222" s="57">
        <v>3.25</v>
      </c>
      <c r="H222" s="56">
        <v>8</v>
      </c>
      <c r="I222" s="59" t="s">
        <v>781</v>
      </c>
      <c r="J222" s="50"/>
      <c r="K222" s="50"/>
      <c r="L222" s="50"/>
      <c r="M222" s="50"/>
    </row>
    <row r="223" spans="1:13" s="49" customFormat="1" ht="25.5">
      <c r="A223" s="60" t="s">
        <v>859</v>
      </c>
      <c r="B223" s="55" t="s">
        <v>860</v>
      </c>
      <c r="C223" s="56" t="s">
        <v>715</v>
      </c>
      <c r="D223" s="56">
        <v>0</v>
      </c>
      <c r="E223" s="56">
        <v>0</v>
      </c>
      <c r="F223" s="57">
        <v>3.03</v>
      </c>
      <c r="G223" s="57">
        <v>2.99</v>
      </c>
      <c r="H223" s="56">
        <v>1</v>
      </c>
      <c r="I223" s="59" t="s">
        <v>861</v>
      </c>
      <c r="J223" s="50"/>
      <c r="K223" s="50"/>
      <c r="L223" s="50"/>
      <c r="M223" s="50"/>
    </row>
    <row r="224" spans="1:13" s="49" customFormat="1" ht="51">
      <c r="A224" s="62" t="s">
        <v>505</v>
      </c>
      <c r="B224" s="63" t="s">
        <v>249</v>
      </c>
      <c r="C224" s="56" t="s">
        <v>715</v>
      </c>
      <c r="D224" s="56">
        <v>0</v>
      </c>
      <c r="E224" s="56">
        <v>0</v>
      </c>
      <c r="F224" s="57">
        <v>7.96</v>
      </c>
      <c r="G224" s="57">
        <v>8.8800000000000008</v>
      </c>
      <c r="H224" s="56">
        <v>8</v>
      </c>
      <c r="I224" s="59" t="s">
        <v>949</v>
      </c>
      <c r="J224" s="50"/>
      <c r="K224" s="50"/>
      <c r="L224" s="50"/>
      <c r="M224" s="50"/>
    </row>
    <row r="225" spans="1:13" s="49" customFormat="1" ht="38.25">
      <c r="A225" s="60" t="s">
        <v>666</v>
      </c>
      <c r="B225" s="55" t="s">
        <v>667</v>
      </c>
      <c r="C225" s="56" t="s">
        <v>715</v>
      </c>
      <c r="D225" s="56">
        <v>0</v>
      </c>
      <c r="E225" s="56">
        <v>0</v>
      </c>
      <c r="F225" s="57">
        <v>2.6</v>
      </c>
      <c r="G225" s="57">
        <v>2.6</v>
      </c>
      <c r="H225" s="56">
        <v>1</v>
      </c>
      <c r="I225" s="59" t="s">
        <v>820</v>
      </c>
      <c r="J225" s="50"/>
      <c r="K225" s="50"/>
      <c r="L225" s="50"/>
      <c r="M225" s="50"/>
    </row>
    <row r="226" spans="1:13" s="49" customFormat="1" ht="38.25">
      <c r="A226" s="75" t="s">
        <v>506</v>
      </c>
      <c r="B226" s="76" t="s">
        <v>250</v>
      </c>
      <c r="C226" s="56" t="s">
        <v>714</v>
      </c>
      <c r="D226" s="56">
        <v>0</v>
      </c>
      <c r="E226" s="56">
        <v>0</v>
      </c>
      <c r="F226" s="57">
        <v>6.62</v>
      </c>
      <c r="G226" s="57">
        <v>6.9</v>
      </c>
      <c r="H226" s="56">
        <v>6</v>
      </c>
      <c r="I226" s="59" t="s">
        <v>909</v>
      </c>
      <c r="J226" s="50"/>
      <c r="K226" s="50"/>
      <c r="L226" s="50"/>
      <c r="M226" s="50"/>
    </row>
    <row r="227" spans="1:13" s="49" customFormat="1" ht="38.25">
      <c r="A227" s="62" t="s">
        <v>507</v>
      </c>
      <c r="B227" s="63" t="s">
        <v>251</v>
      </c>
      <c r="C227" s="57" t="s">
        <v>714</v>
      </c>
      <c r="D227" s="58">
        <v>0</v>
      </c>
      <c r="E227" s="58">
        <v>0</v>
      </c>
      <c r="F227" s="57">
        <v>0.13</v>
      </c>
      <c r="G227" s="57">
        <v>0.15</v>
      </c>
      <c r="H227" s="58">
        <v>3</v>
      </c>
      <c r="I227" s="59" t="s">
        <v>769</v>
      </c>
      <c r="J227" s="50"/>
      <c r="K227" s="50"/>
      <c r="L227" s="50"/>
      <c r="M227" s="50"/>
    </row>
    <row r="228" spans="1:13" s="49" customFormat="1" ht="38.25">
      <c r="A228" s="62" t="s">
        <v>508</v>
      </c>
      <c r="B228" s="63" t="s">
        <v>252</v>
      </c>
      <c r="C228" s="56" t="s">
        <v>715</v>
      </c>
      <c r="D228" s="56">
        <v>0</v>
      </c>
      <c r="E228" s="56">
        <v>0</v>
      </c>
      <c r="F228" s="57">
        <v>1.23</v>
      </c>
      <c r="G228" s="57">
        <v>1.27</v>
      </c>
      <c r="H228" s="56">
        <v>3</v>
      </c>
      <c r="I228" s="59" t="s">
        <v>982</v>
      </c>
      <c r="J228" s="50"/>
      <c r="K228" s="50"/>
      <c r="L228" s="50"/>
      <c r="M228" s="50"/>
    </row>
    <row r="229" spans="1:13" s="49" customFormat="1" ht="25.5">
      <c r="A229" s="60" t="s">
        <v>509</v>
      </c>
      <c r="B229" s="55" t="s">
        <v>358</v>
      </c>
      <c r="C229" s="56" t="s">
        <v>994</v>
      </c>
      <c r="D229" s="56">
        <v>0</v>
      </c>
      <c r="E229" s="56">
        <v>0</v>
      </c>
      <c r="F229" s="57">
        <v>3.17</v>
      </c>
      <c r="G229" s="57">
        <v>3.64</v>
      </c>
      <c r="H229" s="56">
        <v>1</v>
      </c>
      <c r="I229" s="59" t="s">
        <v>1001</v>
      </c>
      <c r="J229" s="50"/>
      <c r="K229" s="50"/>
      <c r="L229" s="50"/>
      <c r="M229" s="50"/>
    </row>
    <row r="230" spans="1:13" s="49" customFormat="1" ht="38.25">
      <c r="A230" s="62" t="s">
        <v>510</v>
      </c>
      <c r="B230" s="63" t="s">
        <v>253</v>
      </c>
      <c r="C230" s="56" t="s">
        <v>713</v>
      </c>
      <c r="D230" s="56">
        <v>0</v>
      </c>
      <c r="E230" s="56">
        <v>0</v>
      </c>
      <c r="F230" s="57">
        <v>46.95</v>
      </c>
      <c r="G230" s="57">
        <v>48.71</v>
      </c>
      <c r="H230" s="56">
        <v>8</v>
      </c>
      <c r="I230" s="59" t="s">
        <v>983</v>
      </c>
      <c r="J230" s="50"/>
      <c r="K230" s="50"/>
      <c r="L230" s="50"/>
      <c r="M230" s="50"/>
    </row>
    <row r="231" spans="1:13" s="49" customFormat="1" ht="51">
      <c r="A231" s="62" t="s">
        <v>511</v>
      </c>
      <c r="B231" s="63" t="s">
        <v>254</v>
      </c>
      <c r="C231" s="56" t="s">
        <v>713</v>
      </c>
      <c r="D231" s="56">
        <v>1</v>
      </c>
      <c r="E231" s="56">
        <v>0</v>
      </c>
      <c r="F231" s="57">
        <v>0.56999999999999995</v>
      </c>
      <c r="G231" s="57">
        <v>0.52</v>
      </c>
      <c r="H231" s="56">
        <v>5</v>
      </c>
      <c r="I231" s="59" t="s">
        <v>1042</v>
      </c>
      <c r="J231" s="50"/>
      <c r="K231" s="50"/>
      <c r="L231" s="50"/>
      <c r="M231" s="50"/>
    </row>
    <row r="232" spans="1:13" s="49" customFormat="1" ht="38.25">
      <c r="A232" s="62" t="s">
        <v>512</v>
      </c>
      <c r="B232" s="63" t="s">
        <v>255</v>
      </c>
      <c r="C232" s="56" t="s">
        <v>715</v>
      </c>
      <c r="D232" s="56">
        <v>1</v>
      </c>
      <c r="E232" s="56">
        <v>0</v>
      </c>
      <c r="F232" s="57">
        <v>4.7699999999999996</v>
      </c>
      <c r="G232" s="57">
        <v>4.8</v>
      </c>
      <c r="H232" s="56">
        <v>4</v>
      </c>
      <c r="I232" s="59" t="s">
        <v>1002</v>
      </c>
      <c r="J232" s="50"/>
      <c r="K232" s="50"/>
      <c r="L232" s="50"/>
      <c r="M232" s="50"/>
    </row>
    <row r="233" spans="1:13" s="49" customFormat="1" ht="38.25">
      <c r="A233" s="60" t="s">
        <v>513</v>
      </c>
      <c r="B233" s="55" t="s">
        <v>359</v>
      </c>
      <c r="C233" s="56" t="s">
        <v>714</v>
      </c>
      <c r="D233" s="56">
        <v>0</v>
      </c>
      <c r="E233" s="56">
        <v>1</v>
      </c>
      <c r="F233" s="57">
        <v>0.61</v>
      </c>
      <c r="G233" s="57">
        <v>0.43</v>
      </c>
      <c r="H233" s="56">
        <v>1</v>
      </c>
      <c r="I233" s="59" t="s">
        <v>750</v>
      </c>
      <c r="J233" s="50"/>
      <c r="K233" s="50"/>
      <c r="L233" s="50"/>
      <c r="M233" s="50"/>
    </row>
    <row r="234" spans="1:13" s="49" customFormat="1" ht="38.25">
      <c r="A234" s="62" t="s">
        <v>514</v>
      </c>
      <c r="B234" s="63" t="s">
        <v>256</v>
      </c>
      <c r="C234" s="56" t="s">
        <v>714</v>
      </c>
      <c r="D234" s="56">
        <v>0</v>
      </c>
      <c r="E234" s="56">
        <v>0</v>
      </c>
      <c r="F234" s="57">
        <v>3.99</v>
      </c>
      <c r="G234" s="57">
        <v>3.62</v>
      </c>
      <c r="H234" s="56">
        <v>7</v>
      </c>
      <c r="I234" s="59" t="s">
        <v>788</v>
      </c>
      <c r="J234" s="50"/>
      <c r="K234" s="50"/>
      <c r="L234" s="50"/>
      <c r="M234" s="50"/>
    </row>
    <row r="235" spans="1:13" s="49" customFormat="1" ht="38.25">
      <c r="A235" s="60" t="s">
        <v>862</v>
      </c>
      <c r="B235" s="55" t="s">
        <v>863</v>
      </c>
      <c r="C235" s="56" t="s">
        <v>715</v>
      </c>
      <c r="D235" s="56">
        <v>0</v>
      </c>
      <c r="E235" s="56">
        <v>0</v>
      </c>
      <c r="F235" s="57">
        <v>0.94</v>
      </c>
      <c r="G235" s="57">
        <v>0.96</v>
      </c>
      <c r="H235" s="56">
        <v>2</v>
      </c>
      <c r="I235" s="59" t="s">
        <v>878</v>
      </c>
      <c r="J235" s="50"/>
      <c r="K235" s="50"/>
      <c r="L235" s="50"/>
      <c r="M235" s="50"/>
    </row>
    <row r="236" spans="1:13" s="49" customFormat="1" ht="25.5">
      <c r="A236" s="60" t="s">
        <v>641</v>
      </c>
      <c r="B236" s="55" t="s">
        <v>642</v>
      </c>
      <c r="C236" s="56" t="s">
        <v>994</v>
      </c>
      <c r="D236" s="56">
        <v>0</v>
      </c>
      <c r="E236" s="56">
        <v>0</v>
      </c>
      <c r="F236" s="57">
        <v>3.15</v>
      </c>
      <c r="G236" s="57">
        <v>3</v>
      </c>
      <c r="H236" s="56">
        <v>1</v>
      </c>
      <c r="I236" s="59" t="s">
        <v>1020</v>
      </c>
      <c r="J236" s="50"/>
      <c r="K236" s="50"/>
      <c r="L236" s="50"/>
      <c r="M236" s="50"/>
    </row>
    <row r="237" spans="1:13" s="49" customFormat="1" ht="51">
      <c r="A237" s="62" t="s">
        <v>515</v>
      </c>
      <c r="B237" s="63" t="s">
        <v>257</v>
      </c>
      <c r="C237" s="56" t="s">
        <v>713</v>
      </c>
      <c r="D237" s="56">
        <v>0</v>
      </c>
      <c r="E237" s="56">
        <v>0</v>
      </c>
      <c r="F237" s="57">
        <v>4.28</v>
      </c>
      <c r="G237" s="57">
        <v>4.38</v>
      </c>
      <c r="H237" s="56">
        <v>7</v>
      </c>
      <c r="I237" s="59" t="s">
        <v>952</v>
      </c>
      <c r="J237" s="50"/>
      <c r="K237" s="50"/>
      <c r="L237" s="50"/>
      <c r="M237" s="50"/>
    </row>
    <row r="238" spans="1:13" s="49" customFormat="1" ht="51">
      <c r="A238" s="62" t="s">
        <v>516</v>
      </c>
      <c r="B238" s="63" t="s">
        <v>258</v>
      </c>
      <c r="C238" s="56" t="s">
        <v>715</v>
      </c>
      <c r="D238" s="56">
        <v>0</v>
      </c>
      <c r="E238" s="56">
        <v>1</v>
      </c>
      <c r="F238" s="57">
        <v>11.95</v>
      </c>
      <c r="G238" s="57">
        <v>13.17</v>
      </c>
      <c r="H238" s="56">
        <v>8</v>
      </c>
      <c r="I238" s="59" t="s">
        <v>1043</v>
      </c>
      <c r="J238" s="50"/>
      <c r="K238" s="50"/>
      <c r="L238" s="50"/>
      <c r="M238" s="50"/>
    </row>
    <row r="239" spans="1:13" s="49" customFormat="1" ht="38.25">
      <c r="A239" s="75" t="s">
        <v>625</v>
      </c>
      <c r="B239" s="76" t="s">
        <v>259</v>
      </c>
      <c r="C239" s="56" t="s">
        <v>714</v>
      </c>
      <c r="D239" s="56">
        <v>0</v>
      </c>
      <c r="E239" s="56">
        <v>0</v>
      </c>
      <c r="F239" s="57">
        <v>2.65</v>
      </c>
      <c r="G239" s="57">
        <v>2.58</v>
      </c>
      <c r="H239" s="56">
        <v>8</v>
      </c>
      <c r="I239" s="59" t="s">
        <v>910</v>
      </c>
      <c r="J239" s="50"/>
      <c r="K239" s="50"/>
      <c r="L239" s="50"/>
      <c r="M239" s="50"/>
    </row>
    <row r="240" spans="1:13" s="49" customFormat="1" ht="51">
      <c r="A240" s="62" t="s">
        <v>517</v>
      </c>
      <c r="B240" s="63" t="s">
        <v>260</v>
      </c>
      <c r="C240" s="56" t="s">
        <v>715</v>
      </c>
      <c r="D240" s="56">
        <v>0</v>
      </c>
      <c r="E240" s="56">
        <v>0</v>
      </c>
      <c r="F240" s="57">
        <v>78.319999999999993</v>
      </c>
      <c r="G240" s="57">
        <v>76.17</v>
      </c>
      <c r="H240" s="56">
        <v>7</v>
      </c>
      <c r="I240" s="59" t="s">
        <v>953</v>
      </c>
      <c r="J240" s="50"/>
      <c r="K240" s="50"/>
      <c r="L240" s="50"/>
      <c r="M240" s="50"/>
    </row>
    <row r="241" spans="1:13" s="49" customFormat="1" ht="38.25">
      <c r="A241" s="60" t="s">
        <v>1055</v>
      </c>
      <c r="B241" s="55" t="s">
        <v>1054</v>
      </c>
      <c r="C241" s="56" t="s">
        <v>714</v>
      </c>
      <c r="D241" s="56">
        <v>0</v>
      </c>
      <c r="E241" s="56">
        <v>0</v>
      </c>
      <c r="F241" s="57">
        <v>1.65</v>
      </c>
      <c r="G241" s="57">
        <v>1.65</v>
      </c>
      <c r="H241" s="56">
        <v>1</v>
      </c>
      <c r="I241" s="59" t="s">
        <v>1066</v>
      </c>
      <c r="J241" s="50"/>
      <c r="K241" s="50"/>
      <c r="L241" s="50"/>
      <c r="M241" s="50"/>
    </row>
    <row r="242" spans="1:13" s="49" customFormat="1" ht="25.5">
      <c r="A242" s="60" t="s">
        <v>518</v>
      </c>
      <c r="B242" s="55" t="s">
        <v>364</v>
      </c>
      <c r="C242" s="56" t="s">
        <v>714</v>
      </c>
      <c r="D242" s="56">
        <v>1</v>
      </c>
      <c r="E242" s="56">
        <v>0</v>
      </c>
      <c r="F242" s="57">
        <v>1.63</v>
      </c>
      <c r="G242" s="57">
        <v>1.28</v>
      </c>
      <c r="H242" s="56">
        <v>2</v>
      </c>
      <c r="I242" s="59" t="s">
        <v>1013</v>
      </c>
      <c r="J242" s="50"/>
      <c r="K242" s="50"/>
      <c r="L242" s="50"/>
      <c r="M242" s="50"/>
    </row>
    <row r="243" spans="1:13" s="49" customFormat="1" ht="25.5">
      <c r="A243" s="62" t="s">
        <v>519</v>
      </c>
      <c r="B243" s="63" t="s">
        <v>261</v>
      </c>
      <c r="C243" s="56" t="s">
        <v>715</v>
      </c>
      <c r="D243" s="56">
        <v>0</v>
      </c>
      <c r="E243" s="56">
        <v>0</v>
      </c>
      <c r="F243" s="57">
        <v>3</v>
      </c>
      <c r="G243" s="57">
        <v>3.2</v>
      </c>
      <c r="H243" s="56">
        <v>2</v>
      </c>
      <c r="I243" s="59" t="s">
        <v>970</v>
      </c>
      <c r="J243" s="50"/>
      <c r="K243" s="50"/>
      <c r="L243" s="50"/>
      <c r="M243" s="50"/>
    </row>
    <row r="244" spans="1:13" s="49" customFormat="1" ht="38.25">
      <c r="A244" s="62" t="s">
        <v>520</v>
      </c>
      <c r="B244" s="63" t="s">
        <v>262</v>
      </c>
      <c r="C244" s="56" t="s">
        <v>715</v>
      </c>
      <c r="D244" s="56">
        <v>0</v>
      </c>
      <c r="E244" s="56">
        <v>0</v>
      </c>
      <c r="F244" s="57">
        <v>59.34</v>
      </c>
      <c r="G244" s="56">
        <v>58.96</v>
      </c>
      <c r="H244" s="56">
        <v>7</v>
      </c>
      <c r="I244" s="70" t="s">
        <v>747</v>
      </c>
      <c r="J244" s="50"/>
      <c r="K244" s="50"/>
      <c r="L244" s="50"/>
      <c r="M244" s="50"/>
    </row>
    <row r="245" spans="1:13" s="49" customFormat="1" ht="38.25">
      <c r="A245" s="62" t="s">
        <v>521</v>
      </c>
      <c r="B245" s="63" t="s">
        <v>263</v>
      </c>
      <c r="C245" s="57" t="s">
        <v>715</v>
      </c>
      <c r="D245" s="58">
        <v>0</v>
      </c>
      <c r="E245" s="58">
        <v>0</v>
      </c>
      <c r="F245" s="57">
        <v>1.67</v>
      </c>
      <c r="G245" s="57">
        <v>1.74</v>
      </c>
      <c r="H245" s="58">
        <v>3</v>
      </c>
      <c r="I245" s="59" t="s">
        <v>761</v>
      </c>
      <c r="J245" s="50"/>
      <c r="K245" s="50"/>
      <c r="L245" s="50"/>
      <c r="M245" s="50"/>
    </row>
    <row r="246" spans="1:13" s="49" customFormat="1" ht="25.5">
      <c r="A246" s="62" t="s">
        <v>522</v>
      </c>
      <c r="B246" s="63" t="s">
        <v>264</v>
      </c>
      <c r="C246" s="56" t="s">
        <v>714</v>
      </c>
      <c r="D246" s="56">
        <v>0</v>
      </c>
      <c r="E246" s="56">
        <v>0</v>
      </c>
      <c r="F246" s="57">
        <v>49.79</v>
      </c>
      <c r="G246" s="57">
        <v>49.79</v>
      </c>
      <c r="H246" s="56">
        <v>1</v>
      </c>
      <c r="I246" s="59" t="s">
        <v>954</v>
      </c>
      <c r="J246" s="50"/>
      <c r="K246" s="50"/>
      <c r="L246" s="50"/>
      <c r="M246" s="50"/>
    </row>
    <row r="247" spans="1:13" s="49" customFormat="1" ht="38.25">
      <c r="A247" s="60" t="s">
        <v>523</v>
      </c>
      <c r="B247" s="55" t="s">
        <v>323</v>
      </c>
      <c r="C247" s="56" t="s">
        <v>715</v>
      </c>
      <c r="D247" s="56">
        <v>0</v>
      </c>
      <c r="E247" s="56">
        <v>0</v>
      </c>
      <c r="F247" s="57">
        <v>4.66</v>
      </c>
      <c r="G247" s="57">
        <v>4.95</v>
      </c>
      <c r="H247" s="56">
        <v>3</v>
      </c>
      <c r="I247" s="59" t="s">
        <v>1021</v>
      </c>
      <c r="J247" s="50"/>
      <c r="K247" s="50"/>
      <c r="L247" s="50"/>
      <c r="M247" s="50"/>
    </row>
    <row r="248" spans="1:13" s="49" customFormat="1" ht="38.25">
      <c r="A248" s="60" t="s">
        <v>608</v>
      </c>
      <c r="B248" s="55" t="s">
        <v>609</v>
      </c>
      <c r="C248" s="56" t="s">
        <v>713</v>
      </c>
      <c r="D248" s="56">
        <v>0</v>
      </c>
      <c r="E248" s="56">
        <v>0</v>
      </c>
      <c r="F248" s="57">
        <v>3.19</v>
      </c>
      <c r="G248" s="57">
        <v>3.28</v>
      </c>
      <c r="H248" s="56">
        <v>8</v>
      </c>
      <c r="I248" s="59" t="s">
        <v>886</v>
      </c>
      <c r="J248" s="50"/>
      <c r="K248" s="50"/>
      <c r="L248" s="50"/>
      <c r="M248" s="50"/>
    </row>
    <row r="249" spans="1:13" s="49" customFormat="1" ht="38.25">
      <c r="A249" s="60" t="s">
        <v>589</v>
      </c>
      <c r="B249" s="55" t="s">
        <v>295</v>
      </c>
      <c r="C249" s="56" t="s">
        <v>714</v>
      </c>
      <c r="D249" s="56">
        <v>0</v>
      </c>
      <c r="E249" s="56">
        <v>0</v>
      </c>
      <c r="F249" s="57">
        <v>11.57</v>
      </c>
      <c r="G249" s="57">
        <v>10.18</v>
      </c>
      <c r="H249" s="56">
        <v>3</v>
      </c>
      <c r="I249" s="59" t="s">
        <v>914</v>
      </c>
      <c r="J249" s="50"/>
      <c r="K249" s="50"/>
      <c r="L249" s="50"/>
      <c r="M249" s="50"/>
    </row>
    <row r="250" spans="1:13" s="49" customFormat="1" ht="38.25">
      <c r="A250" s="60" t="s">
        <v>691</v>
      </c>
      <c r="B250" s="55" t="s">
        <v>692</v>
      </c>
      <c r="C250" s="56" t="s">
        <v>713</v>
      </c>
      <c r="D250" s="56">
        <v>0</v>
      </c>
      <c r="E250" s="56">
        <v>0</v>
      </c>
      <c r="F250" s="57">
        <v>3.14</v>
      </c>
      <c r="G250" s="57">
        <v>3.2</v>
      </c>
      <c r="H250" s="56">
        <v>4</v>
      </c>
      <c r="I250" s="59" t="s">
        <v>971</v>
      </c>
      <c r="J250" s="50"/>
      <c r="K250" s="50"/>
      <c r="L250" s="50"/>
      <c r="M250" s="50"/>
    </row>
    <row r="251" spans="1:13" s="49" customFormat="1" ht="38.25">
      <c r="A251" s="54" t="s">
        <v>653</v>
      </c>
      <c r="B251" s="55" t="s">
        <v>654</v>
      </c>
      <c r="C251" s="56" t="s">
        <v>713</v>
      </c>
      <c r="D251" s="56">
        <v>1</v>
      </c>
      <c r="E251" s="56">
        <v>0</v>
      </c>
      <c r="F251" s="57">
        <v>9.08</v>
      </c>
      <c r="G251" s="57">
        <v>9.56</v>
      </c>
      <c r="H251" s="58">
        <v>7</v>
      </c>
      <c r="I251" s="59" t="s">
        <v>717</v>
      </c>
      <c r="J251" s="50"/>
      <c r="K251" s="50"/>
      <c r="L251" s="50"/>
      <c r="M251" s="50"/>
    </row>
    <row r="252" spans="1:13" s="49" customFormat="1" ht="38.25">
      <c r="A252" s="60" t="s">
        <v>701</v>
      </c>
      <c r="B252" s="55" t="s">
        <v>702</v>
      </c>
      <c r="C252" s="56" t="s">
        <v>714</v>
      </c>
      <c r="D252" s="56">
        <v>0</v>
      </c>
      <c r="E252" s="56">
        <v>0</v>
      </c>
      <c r="F252" s="57">
        <v>2.19</v>
      </c>
      <c r="G252" s="57">
        <v>2.2000000000000002</v>
      </c>
      <c r="H252" s="56">
        <v>2</v>
      </c>
      <c r="I252" s="59" t="s">
        <v>1065</v>
      </c>
      <c r="J252" s="50"/>
      <c r="K252" s="50"/>
      <c r="L252" s="50"/>
      <c r="M252" s="50"/>
    </row>
    <row r="253" spans="1:13" s="49" customFormat="1" ht="38.25">
      <c r="A253" s="62" t="s">
        <v>524</v>
      </c>
      <c r="B253" s="63" t="s">
        <v>265</v>
      </c>
      <c r="C253" s="56" t="s">
        <v>715</v>
      </c>
      <c r="D253" s="56">
        <v>0</v>
      </c>
      <c r="E253" s="56">
        <v>0</v>
      </c>
      <c r="F253" s="57">
        <v>6.33</v>
      </c>
      <c r="G253" s="57">
        <v>6.18</v>
      </c>
      <c r="H253" s="56">
        <v>2</v>
      </c>
      <c r="I253" s="59" t="s">
        <v>1003</v>
      </c>
      <c r="J253" s="50"/>
      <c r="K253" s="50"/>
      <c r="L253" s="50"/>
      <c r="M253" s="50"/>
    </row>
    <row r="254" spans="1:13" s="49" customFormat="1" ht="38.25">
      <c r="A254" s="60" t="s">
        <v>659</v>
      </c>
      <c r="B254" s="55" t="s">
        <v>660</v>
      </c>
      <c r="C254" s="56" t="s">
        <v>715</v>
      </c>
      <c r="D254" s="56">
        <v>0</v>
      </c>
      <c r="E254" s="56">
        <v>0</v>
      </c>
      <c r="F254" s="57">
        <v>1.75</v>
      </c>
      <c r="G254" s="57">
        <v>1.5</v>
      </c>
      <c r="H254" s="56">
        <v>1</v>
      </c>
      <c r="I254" s="59" t="s">
        <v>1067</v>
      </c>
      <c r="J254" s="50"/>
      <c r="K254" s="50"/>
      <c r="L254" s="50"/>
      <c r="M254" s="50"/>
    </row>
    <row r="255" spans="1:13" s="31" customFormat="1" ht="38.25">
      <c r="A255" s="60" t="s">
        <v>610</v>
      </c>
      <c r="B255" s="55" t="s">
        <v>611</v>
      </c>
      <c r="C255" s="56" t="s">
        <v>714</v>
      </c>
      <c r="D255" s="56">
        <v>1</v>
      </c>
      <c r="E255" s="56">
        <v>1</v>
      </c>
      <c r="F255" s="57">
        <v>1.25</v>
      </c>
      <c r="G255" s="57">
        <v>0.55000000000000004</v>
      </c>
      <c r="H255" s="56">
        <v>2</v>
      </c>
      <c r="I255" s="59" t="s">
        <v>1085</v>
      </c>
      <c r="J255" s="82"/>
      <c r="K255" s="82"/>
      <c r="L255" s="82"/>
      <c r="M255" s="82"/>
    </row>
    <row r="256" spans="1:13" s="49" customFormat="1" ht="38.25">
      <c r="A256" s="60" t="s">
        <v>525</v>
      </c>
      <c r="B256" s="55" t="s">
        <v>316</v>
      </c>
      <c r="C256" s="57" t="s">
        <v>714</v>
      </c>
      <c r="D256" s="58">
        <v>0</v>
      </c>
      <c r="E256" s="58">
        <v>0</v>
      </c>
      <c r="F256" s="57">
        <v>1.48</v>
      </c>
      <c r="G256" s="57">
        <v>1.33</v>
      </c>
      <c r="H256" s="58">
        <v>2</v>
      </c>
      <c r="I256" s="59" t="s">
        <v>766</v>
      </c>
      <c r="J256" s="50"/>
      <c r="K256" s="50"/>
      <c r="L256" s="50"/>
      <c r="M256" s="50"/>
    </row>
    <row r="257" spans="1:13" s="49" customFormat="1" ht="38.25">
      <c r="A257" s="62" t="s">
        <v>526</v>
      </c>
      <c r="B257" s="63" t="s">
        <v>266</v>
      </c>
      <c r="C257" s="56" t="s">
        <v>715</v>
      </c>
      <c r="D257" s="56">
        <v>0</v>
      </c>
      <c r="E257" s="56">
        <v>0</v>
      </c>
      <c r="F257" s="57">
        <v>68.02</v>
      </c>
      <c r="G257" s="57">
        <v>71.42</v>
      </c>
      <c r="H257" s="58">
        <v>8</v>
      </c>
      <c r="I257" s="59" t="s">
        <v>991</v>
      </c>
      <c r="J257" s="50"/>
      <c r="K257" s="50"/>
      <c r="L257" s="50"/>
      <c r="M257" s="50"/>
    </row>
    <row r="258" spans="1:13" s="49" customFormat="1" ht="51">
      <c r="A258" s="62" t="s">
        <v>527</v>
      </c>
      <c r="B258" s="63" t="s">
        <v>267</v>
      </c>
      <c r="C258" s="56" t="s">
        <v>713</v>
      </c>
      <c r="D258" s="56">
        <v>0</v>
      </c>
      <c r="E258" s="56">
        <v>3</v>
      </c>
      <c r="F258" s="57">
        <v>1.53</v>
      </c>
      <c r="G258" s="57">
        <v>1.51</v>
      </c>
      <c r="H258" s="58">
        <v>4</v>
      </c>
      <c r="I258" s="59" t="s">
        <v>729</v>
      </c>
      <c r="J258" s="50"/>
      <c r="K258" s="50"/>
      <c r="L258" s="50"/>
      <c r="M258" s="50"/>
    </row>
    <row r="259" spans="1:13" s="49" customFormat="1" ht="25.5">
      <c r="A259" s="62" t="s">
        <v>528</v>
      </c>
      <c r="B259" s="63" t="s">
        <v>268</v>
      </c>
      <c r="C259" s="56" t="s">
        <v>713</v>
      </c>
      <c r="D259" s="56">
        <v>0</v>
      </c>
      <c r="E259" s="56">
        <v>0</v>
      </c>
      <c r="F259" s="57">
        <v>0.52</v>
      </c>
      <c r="G259" s="57">
        <v>0.62</v>
      </c>
      <c r="H259" s="56">
        <v>1</v>
      </c>
      <c r="I259" s="59" t="s">
        <v>955</v>
      </c>
      <c r="J259" s="50"/>
      <c r="K259" s="50"/>
      <c r="L259" s="50"/>
      <c r="M259" s="50"/>
    </row>
    <row r="260" spans="1:13" s="49" customFormat="1" ht="38.25">
      <c r="A260" s="62" t="s">
        <v>529</v>
      </c>
      <c r="B260" s="63" t="s">
        <v>269</v>
      </c>
      <c r="C260" s="56" t="s">
        <v>715</v>
      </c>
      <c r="D260" s="56">
        <v>0</v>
      </c>
      <c r="E260" s="56">
        <v>0</v>
      </c>
      <c r="F260" s="57">
        <v>6.32</v>
      </c>
      <c r="G260" s="57">
        <v>6.82</v>
      </c>
      <c r="H260" s="56">
        <v>8</v>
      </c>
      <c r="I260" s="59" t="s">
        <v>872</v>
      </c>
      <c r="J260" s="50"/>
      <c r="K260" s="50"/>
      <c r="L260" s="50"/>
      <c r="M260" s="50"/>
    </row>
    <row r="261" spans="1:13" s="49" customFormat="1" ht="38.25">
      <c r="A261" s="60" t="s">
        <v>530</v>
      </c>
      <c r="B261" s="55" t="s">
        <v>324</v>
      </c>
      <c r="C261" s="56" t="s">
        <v>713</v>
      </c>
      <c r="D261" s="56">
        <v>0</v>
      </c>
      <c r="E261" s="56">
        <v>0</v>
      </c>
      <c r="F261" s="57">
        <v>4.6100000000000003</v>
      </c>
      <c r="G261" s="57">
        <v>4.63</v>
      </c>
      <c r="H261" s="56">
        <v>8</v>
      </c>
      <c r="I261" s="59" t="s">
        <v>824</v>
      </c>
      <c r="J261" s="50"/>
      <c r="K261" s="50"/>
      <c r="L261" s="50"/>
      <c r="M261" s="50"/>
    </row>
    <row r="262" spans="1:13" s="49" customFormat="1" ht="38.25">
      <c r="A262" s="60" t="s">
        <v>531</v>
      </c>
      <c r="B262" s="55" t="s">
        <v>343</v>
      </c>
      <c r="C262" s="56" t="s">
        <v>714</v>
      </c>
      <c r="D262" s="56">
        <v>0</v>
      </c>
      <c r="E262" s="56">
        <v>0</v>
      </c>
      <c r="F262" s="57">
        <v>1.1000000000000001</v>
      </c>
      <c r="G262" s="57">
        <v>1.1000000000000001</v>
      </c>
      <c r="H262" s="56">
        <v>1</v>
      </c>
      <c r="I262" s="59" t="s">
        <v>880</v>
      </c>
      <c r="J262" s="50"/>
      <c r="K262" s="50"/>
      <c r="L262" s="50"/>
      <c r="M262" s="50"/>
    </row>
    <row r="263" spans="1:13" s="49" customFormat="1" ht="38.25">
      <c r="A263" s="75" t="s">
        <v>532</v>
      </c>
      <c r="B263" s="76" t="s">
        <v>270</v>
      </c>
      <c r="C263" s="56" t="s">
        <v>715</v>
      </c>
      <c r="D263" s="56">
        <v>0</v>
      </c>
      <c r="E263" s="56">
        <v>0</v>
      </c>
      <c r="F263" s="57">
        <v>4.6399999999999997</v>
      </c>
      <c r="G263" s="57">
        <v>4.9800000000000004</v>
      </c>
      <c r="H263" s="56">
        <v>6</v>
      </c>
      <c r="I263" s="59" t="s">
        <v>887</v>
      </c>
      <c r="J263" s="50"/>
      <c r="K263" s="50"/>
      <c r="L263" s="50"/>
      <c r="M263" s="50"/>
    </row>
    <row r="264" spans="1:13" s="49" customFormat="1" ht="38.25">
      <c r="A264" s="60" t="s">
        <v>693</v>
      </c>
      <c r="B264" s="55" t="s">
        <v>694</v>
      </c>
      <c r="C264" s="56" t="s">
        <v>714</v>
      </c>
      <c r="D264" s="56">
        <v>0</v>
      </c>
      <c r="E264" s="56">
        <v>0</v>
      </c>
      <c r="F264" s="57">
        <v>3.56</v>
      </c>
      <c r="G264" s="57">
        <v>3.5</v>
      </c>
      <c r="H264" s="56">
        <v>1</v>
      </c>
      <c r="I264" s="59" t="s">
        <v>1068</v>
      </c>
      <c r="J264" s="50"/>
      <c r="K264" s="50"/>
      <c r="L264" s="50"/>
      <c r="M264" s="50"/>
    </row>
    <row r="265" spans="1:13" s="49" customFormat="1" ht="38.25">
      <c r="A265" s="62" t="s">
        <v>602</v>
      </c>
      <c r="B265" s="63" t="s">
        <v>603</v>
      </c>
      <c r="C265" s="57" t="s">
        <v>714</v>
      </c>
      <c r="D265" s="58">
        <v>0</v>
      </c>
      <c r="E265" s="58">
        <v>0</v>
      </c>
      <c r="F265" s="57">
        <v>4.62</v>
      </c>
      <c r="G265" s="57">
        <v>4.79</v>
      </c>
      <c r="H265" s="58">
        <v>2</v>
      </c>
      <c r="I265" s="59" t="s">
        <v>768</v>
      </c>
      <c r="J265" s="50"/>
      <c r="K265" s="50"/>
      <c r="L265" s="50"/>
      <c r="M265" s="50"/>
    </row>
    <row r="266" spans="1:13" s="49" customFormat="1" ht="38.25">
      <c r="A266" s="62" t="s">
        <v>533</v>
      </c>
      <c r="B266" s="63" t="s">
        <v>271</v>
      </c>
      <c r="C266" s="56" t="s">
        <v>714</v>
      </c>
      <c r="D266" s="56">
        <v>0</v>
      </c>
      <c r="E266" s="56">
        <v>0</v>
      </c>
      <c r="F266" s="57">
        <v>15.88</v>
      </c>
      <c r="G266" s="57">
        <v>15.99</v>
      </c>
      <c r="H266" s="56">
        <v>7</v>
      </c>
      <c r="I266" s="59" t="s">
        <v>873</v>
      </c>
      <c r="J266" s="50"/>
      <c r="K266" s="50"/>
      <c r="L266" s="50"/>
      <c r="M266" s="50"/>
    </row>
    <row r="267" spans="1:13" s="49" customFormat="1" ht="38.25">
      <c r="A267" s="62" t="s">
        <v>534</v>
      </c>
      <c r="B267" s="63" t="s">
        <v>340</v>
      </c>
      <c r="C267" s="56" t="s">
        <v>714</v>
      </c>
      <c r="D267" s="56">
        <v>1</v>
      </c>
      <c r="E267" s="56">
        <v>0</v>
      </c>
      <c r="F267" s="57">
        <v>6.78</v>
      </c>
      <c r="G267" s="57">
        <v>5.74</v>
      </c>
      <c r="H267" s="56">
        <v>2</v>
      </c>
      <c r="I267" s="59" t="s">
        <v>1069</v>
      </c>
      <c r="J267" s="50"/>
      <c r="K267" s="50"/>
      <c r="L267" s="50"/>
      <c r="M267" s="50"/>
    </row>
    <row r="268" spans="1:13" s="49" customFormat="1" ht="38.25">
      <c r="A268" s="62" t="s">
        <v>535</v>
      </c>
      <c r="B268" s="63" t="s">
        <v>272</v>
      </c>
      <c r="C268" s="56" t="s">
        <v>715</v>
      </c>
      <c r="D268" s="56">
        <v>0</v>
      </c>
      <c r="E268" s="56">
        <v>1</v>
      </c>
      <c r="F268" s="57">
        <v>0.28000000000000003</v>
      </c>
      <c r="G268" s="57">
        <v>0.34</v>
      </c>
      <c r="H268" s="56">
        <v>6</v>
      </c>
      <c r="I268" s="59" t="s">
        <v>881</v>
      </c>
      <c r="J268" s="50"/>
      <c r="K268" s="50"/>
      <c r="L268" s="50"/>
      <c r="M268" s="50"/>
    </row>
    <row r="269" spans="1:13" s="49" customFormat="1" ht="25.5">
      <c r="A269" s="60" t="s">
        <v>604</v>
      </c>
      <c r="B269" s="55" t="s">
        <v>605</v>
      </c>
      <c r="C269" s="56" t="s">
        <v>713</v>
      </c>
      <c r="D269" s="56">
        <v>0</v>
      </c>
      <c r="E269" s="56">
        <v>0</v>
      </c>
      <c r="F269" s="57">
        <v>1.18</v>
      </c>
      <c r="G269" s="57">
        <v>1.25</v>
      </c>
      <c r="H269" s="56">
        <v>1</v>
      </c>
      <c r="I269" s="59" t="s">
        <v>789</v>
      </c>
      <c r="J269" s="50"/>
      <c r="K269" s="50"/>
      <c r="L269" s="50"/>
      <c r="M269" s="50"/>
    </row>
    <row r="270" spans="1:13" s="49" customFormat="1" ht="38.25">
      <c r="A270" s="62" t="s">
        <v>536</v>
      </c>
      <c r="B270" s="63" t="s">
        <v>273</v>
      </c>
      <c r="C270" s="56" t="s">
        <v>713</v>
      </c>
      <c r="D270" s="56">
        <v>0</v>
      </c>
      <c r="E270" s="56">
        <v>0</v>
      </c>
      <c r="F270" s="57">
        <v>6.91</v>
      </c>
      <c r="G270" s="57">
        <v>9.06</v>
      </c>
      <c r="H270" s="56">
        <v>2</v>
      </c>
      <c r="I270" s="59" t="s">
        <v>874</v>
      </c>
      <c r="J270" s="50"/>
      <c r="K270" s="50"/>
      <c r="L270" s="50"/>
      <c r="M270" s="50"/>
    </row>
    <row r="271" spans="1:13" s="49" customFormat="1" ht="38.25">
      <c r="A271" s="62" t="s">
        <v>537</v>
      </c>
      <c r="B271" s="63" t="s">
        <v>274</v>
      </c>
      <c r="C271" s="56" t="s">
        <v>714</v>
      </c>
      <c r="D271" s="56">
        <v>0</v>
      </c>
      <c r="E271" s="56">
        <v>0</v>
      </c>
      <c r="F271" s="57">
        <v>0.79</v>
      </c>
      <c r="G271" s="57">
        <v>0.73</v>
      </c>
      <c r="H271" s="56">
        <v>5</v>
      </c>
      <c r="I271" s="59" t="s">
        <v>790</v>
      </c>
      <c r="J271" s="50"/>
      <c r="K271" s="50"/>
      <c r="L271" s="50"/>
      <c r="M271" s="50"/>
    </row>
    <row r="272" spans="1:13" s="49" customFormat="1" ht="38.25">
      <c r="A272" s="60" t="s">
        <v>538</v>
      </c>
      <c r="B272" s="55" t="s">
        <v>314</v>
      </c>
      <c r="C272" s="56" t="s">
        <v>715</v>
      </c>
      <c r="D272" s="56">
        <v>1</v>
      </c>
      <c r="E272" s="56">
        <v>0</v>
      </c>
      <c r="F272" s="57">
        <v>0.91</v>
      </c>
      <c r="G272" s="57">
        <v>1.17</v>
      </c>
      <c r="H272" s="56">
        <v>1</v>
      </c>
      <c r="I272" s="59" t="s">
        <v>1079</v>
      </c>
      <c r="J272" s="50"/>
      <c r="K272" s="50"/>
      <c r="L272" s="50"/>
      <c r="M272" s="50"/>
    </row>
    <row r="273" spans="1:13" s="49" customFormat="1" ht="38.25">
      <c r="A273" s="62" t="s">
        <v>539</v>
      </c>
      <c r="B273" s="63" t="s">
        <v>315</v>
      </c>
      <c r="C273" s="57" t="s">
        <v>714</v>
      </c>
      <c r="D273" s="58">
        <v>0</v>
      </c>
      <c r="E273" s="58">
        <v>0</v>
      </c>
      <c r="F273" s="57">
        <v>4.32</v>
      </c>
      <c r="G273" s="57">
        <v>4.1900000000000004</v>
      </c>
      <c r="H273" s="58">
        <v>3</v>
      </c>
      <c r="I273" s="59" t="s">
        <v>767</v>
      </c>
      <c r="J273" s="50"/>
      <c r="K273" s="50"/>
      <c r="L273" s="50"/>
      <c r="M273" s="50"/>
    </row>
    <row r="274" spans="1:13" s="49" customFormat="1" ht="38.25">
      <c r="A274" s="60" t="s">
        <v>687</v>
      </c>
      <c r="B274" s="55" t="s">
        <v>688</v>
      </c>
      <c r="C274" s="56" t="s">
        <v>994</v>
      </c>
      <c r="D274" s="56">
        <v>0</v>
      </c>
      <c r="E274" s="56">
        <v>0</v>
      </c>
      <c r="F274" s="57">
        <v>1.18</v>
      </c>
      <c r="G274" s="57">
        <v>1</v>
      </c>
      <c r="H274" s="56">
        <v>0</v>
      </c>
      <c r="I274" s="59" t="s">
        <v>1007</v>
      </c>
      <c r="J274" s="50"/>
      <c r="K274" s="50"/>
      <c r="L274" s="50"/>
      <c r="M274" s="50"/>
    </row>
    <row r="275" spans="1:13" s="49" customFormat="1" ht="25.5">
      <c r="A275" s="60" t="s">
        <v>540</v>
      </c>
      <c r="B275" s="55" t="s">
        <v>342</v>
      </c>
      <c r="C275" s="56" t="s">
        <v>713</v>
      </c>
      <c r="D275" s="56">
        <v>0</v>
      </c>
      <c r="E275" s="56">
        <v>0</v>
      </c>
      <c r="F275" s="57">
        <v>1.21</v>
      </c>
      <c r="G275" s="57">
        <v>1.05</v>
      </c>
      <c r="H275" s="56">
        <v>1</v>
      </c>
      <c r="I275" s="59" t="s">
        <v>1073</v>
      </c>
      <c r="J275" s="50"/>
      <c r="K275" s="50"/>
      <c r="L275" s="50"/>
      <c r="M275" s="50"/>
    </row>
    <row r="276" spans="1:13" s="49" customFormat="1" ht="38.25">
      <c r="A276" s="62" t="s">
        <v>541</v>
      </c>
      <c r="B276" s="63" t="s">
        <v>275</v>
      </c>
      <c r="C276" s="56" t="s">
        <v>715</v>
      </c>
      <c r="D276" s="56">
        <v>0</v>
      </c>
      <c r="E276" s="56">
        <v>1</v>
      </c>
      <c r="F276" s="57">
        <v>2.1</v>
      </c>
      <c r="G276" s="57">
        <v>2.15</v>
      </c>
      <c r="H276" s="58">
        <v>6</v>
      </c>
      <c r="I276" s="59" t="s">
        <v>728</v>
      </c>
      <c r="J276" s="50"/>
      <c r="K276" s="50"/>
      <c r="L276" s="50"/>
      <c r="M276" s="50"/>
    </row>
    <row r="277" spans="1:13" s="49" customFormat="1" ht="38.25">
      <c r="A277" s="75" t="s">
        <v>542</v>
      </c>
      <c r="B277" s="76" t="s">
        <v>276</v>
      </c>
      <c r="C277" s="56" t="s">
        <v>714</v>
      </c>
      <c r="D277" s="56">
        <v>0</v>
      </c>
      <c r="E277" s="56">
        <v>0</v>
      </c>
      <c r="F277" s="57">
        <v>10.66</v>
      </c>
      <c r="G277" s="57">
        <v>8.4600000000000009</v>
      </c>
      <c r="H277" s="56">
        <v>2</v>
      </c>
      <c r="I277" s="59" t="s">
        <v>864</v>
      </c>
      <c r="J277" s="50"/>
      <c r="K277" s="50"/>
      <c r="L277" s="50"/>
      <c r="M277" s="50"/>
    </row>
    <row r="278" spans="1:13" s="49" customFormat="1" ht="25.5">
      <c r="A278" s="34" t="s">
        <v>992</v>
      </c>
      <c r="B278" s="30" t="s">
        <v>993</v>
      </c>
      <c r="C278" s="28" t="s">
        <v>715</v>
      </c>
      <c r="D278" s="28">
        <v>0</v>
      </c>
      <c r="E278" s="28">
        <v>0</v>
      </c>
      <c r="F278" s="14">
        <v>0.44</v>
      </c>
      <c r="G278" s="57">
        <v>0.41</v>
      </c>
      <c r="H278" s="56">
        <v>1</v>
      </c>
      <c r="I278" s="59" t="s">
        <v>1006</v>
      </c>
      <c r="J278" s="50"/>
      <c r="K278" s="50"/>
      <c r="L278" s="50"/>
      <c r="M278" s="50"/>
    </row>
    <row r="279" spans="1:13" s="49" customFormat="1" ht="51">
      <c r="A279" s="62" t="s">
        <v>543</v>
      </c>
      <c r="B279" s="63" t="s">
        <v>277</v>
      </c>
      <c r="C279" s="56" t="s">
        <v>715</v>
      </c>
      <c r="D279" s="56">
        <v>1</v>
      </c>
      <c r="E279" s="56">
        <v>0</v>
      </c>
      <c r="F279" s="57">
        <v>12.39</v>
      </c>
      <c r="G279" s="57">
        <v>12.84</v>
      </c>
      <c r="H279" s="56">
        <v>7</v>
      </c>
      <c r="I279" s="59" t="s">
        <v>782</v>
      </c>
      <c r="J279" s="50"/>
      <c r="K279" s="50"/>
      <c r="L279" s="50"/>
      <c r="M279" s="50"/>
    </row>
    <row r="280" spans="1:13" s="49" customFormat="1" ht="38.25">
      <c r="A280" s="62" t="s">
        <v>544</v>
      </c>
      <c r="B280" s="63" t="s">
        <v>278</v>
      </c>
      <c r="C280" s="56" t="s">
        <v>715</v>
      </c>
      <c r="D280" s="56">
        <v>0</v>
      </c>
      <c r="E280" s="56">
        <v>0</v>
      </c>
      <c r="F280" s="57">
        <v>26.43</v>
      </c>
      <c r="G280" s="57">
        <v>28.5</v>
      </c>
      <c r="H280" s="56">
        <v>4</v>
      </c>
      <c r="I280" s="59" t="s">
        <v>913</v>
      </c>
      <c r="J280" s="50"/>
      <c r="K280" s="50"/>
      <c r="L280" s="50"/>
      <c r="M280" s="50"/>
    </row>
    <row r="281" spans="1:13" s="49" customFormat="1" ht="38.25">
      <c r="A281" s="62" t="s">
        <v>545</v>
      </c>
      <c r="B281" s="63" t="s">
        <v>279</v>
      </c>
      <c r="C281" s="56" t="s">
        <v>713</v>
      </c>
      <c r="D281" s="56">
        <v>1</v>
      </c>
      <c r="E281" s="56">
        <v>0</v>
      </c>
      <c r="F281" s="57">
        <v>6.82</v>
      </c>
      <c r="G281" s="57">
        <v>6.85</v>
      </c>
      <c r="H281" s="56">
        <v>6</v>
      </c>
      <c r="I281" s="59" t="s">
        <v>937</v>
      </c>
      <c r="J281" s="50"/>
      <c r="K281" s="50"/>
      <c r="L281" s="50"/>
      <c r="M281" s="50"/>
    </row>
    <row r="282" spans="1:13" s="49" customFormat="1" ht="25.5">
      <c r="A282" s="73" t="s">
        <v>546</v>
      </c>
      <c r="B282" s="63" t="s">
        <v>280</v>
      </c>
      <c r="C282" s="56" t="s">
        <v>715</v>
      </c>
      <c r="D282" s="56">
        <v>0</v>
      </c>
      <c r="E282" s="56">
        <v>0</v>
      </c>
      <c r="F282" s="57">
        <v>1.26</v>
      </c>
      <c r="G282" s="57">
        <v>1.28</v>
      </c>
      <c r="H282" s="56">
        <v>2</v>
      </c>
      <c r="I282" s="59" t="s">
        <v>1046</v>
      </c>
      <c r="J282" s="50"/>
      <c r="K282" s="50"/>
      <c r="L282" s="50"/>
      <c r="M282" s="50"/>
    </row>
    <row r="283" spans="1:13" s="49" customFormat="1" ht="25.5">
      <c r="A283" s="60" t="s">
        <v>547</v>
      </c>
      <c r="B283" s="55" t="s">
        <v>317</v>
      </c>
      <c r="C283" s="56" t="s">
        <v>713</v>
      </c>
      <c r="D283" s="56">
        <v>1</v>
      </c>
      <c r="E283" s="56">
        <v>0</v>
      </c>
      <c r="F283" s="57">
        <v>4.1100000000000003</v>
      </c>
      <c r="G283" s="57">
        <v>4.05</v>
      </c>
      <c r="H283" s="56">
        <v>1</v>
      </c>
      <c r="I283" s="59" t="s">
        <v>972</v>
      </c>
      <c r="J283" s="50"/>
      <c r="K283" s="50"/>
      <c r="L283" s="50"/>
      <c r="M283" s="50"/>
    </row>
    <row r="284" spans="1:13" s="49" customFormat="1" ht="38.25">
      <c r="A284" s="62" t="s">
        <v>548</v>
      </c>
      <c r="B284" s="63" t="s">
        <v>281</v>
      </c>
      <c r="C284" s="56" t="s">
        <v>715</v>
      </c>
      <c r="D284" s="56">
        <v>0</v>
      </c>
      <c r="E284" s="56">
        <v>0</v>
      </c>
      <c r="F284" s="57">
        <v>22.83</v>
      </c>
      <c r="G284" s="57">
        <v>22.82</v>
      </c>
      <c r="H284" s="56">
        <v>7</v>
      </c>
      <c r="I284" s="59" t="s">
        <v>783</v>
      </c>
      <c r="J284" s="50"/>
      <c r="K284" s="50"/>
      <c r="L284" s="50"/>
      <c r="M284" s="50"/>
    </row>
    <row r="285" spans="1:13" s="49" customFormat="1" ht="51">
      <c r="A285" s="62" t="s">
        <v>549</v>
      </c>
      <c r="B285" s="63" t="s">
        <v>348</v>
      </c>
      <c r="C285" s="56" t="s">
        <v>713</v>
      </c>
      <c r="D285" s="56">
        <v>1</v>
      </c>
      <c r="E285" s="56">
        <v>0</v>
      </c>
      <c r="F285" s="57">
        <v>3.07</v>
      </c>
      <c r="G285" s="57">
        <v>3.13</v>
      </c>
      <c r="H285" s="56">
        <v>7</v>
      </c>
      <c r="I285" s="59" t="s">
        <v>805</v>
      </c>
      <c r="J285" s="50"/>
      <c r="K285" s="50"/>
      <c r="L285" s="50"/>
      <c r="M285" s="50"/>
    </row>
    <row r="286" spans="1:13" s="49" customFormat="1" ht="51">
      <c r="A286" s="62" t="s">
        <v>550</v>
      </c>
      <c r="B286" s="63" t="s">
        <v>282</v>
      </c>
      <c r="C286" s="56" t="s">
        <v>714</v>
      </c>
      <c r="D286" s="56">
        <v>0</v>
      </c>
      <c r="E286" s="56">
        <v>1</v>
      </c>
      <c r="F286" s="57">
        <v>1.34</v>
      </c>
      <c r="G286" s="57">
        <v>1.3</v>
      </c>
      <c r="H286" s="56">
        <v>5</v>
      </c>
      <c r="I286" s="59" t="s">
        <v>956</v>
      </c>
      <c r="J286" s="50"/>
      <c r="K286" s="50"/>
      <c r="L286" s="50"/>
      <c r="M286" s="50"/>
    </row>
    <row r="287" spans="1:13" s="49" customFormat="1" ht="38.25">
      <c r="A287" s="62" t="s">
        <v>551</v>
      </c>
      <c r="B287" s="63" t="s">
        <v>283</v>
      </c>
      <c r="C287" s="56" t="s">
        <v>714</v>
      </c>
      <c r="D287" s="56">
        <v>0</v>
      </c>
      <c r="E287" s="56">
        <v>1</v>
      </c>
      <c r="F287" s="57">
        <v>2.4700000000000002</v>
      </c>
      <c r="G287" s="57">
        <v>2.5</v>
      </c>
      <c r="H287" s="56">
        <v>6</v>
      </c>
      <c r="I287" s="59" t="s">
        <v>1044</v>
      </c>
      <c r="J287" s="50"/>
      <c r="K287" s="50"/>
      <c r="L287" s="50"/>
      <c r="M287" s="50"/>
    </row>
    <row r="288" spans="1:13" s="49" customFormat="1" ht="38.25">
      <c r="A288" s="62" t="s">
        <v>709</v>
      </c>
      <c r="B288" s="63" t="s">
        <v>710</v>
      </c>
      <c r="C288" s="56" t="s">
        <v>715</v>
      </c>
      <c r="D288" s="56">
        <v>0</v>
      </c>
      <c r="E288" s="56">
        <v>0</v>
      </c>
      <c r="F288" s="57" t="s">
        <v>655</v>
      </c>
      <c r="G288" s="57" t="s">
        <v>655</v>
      </c>
      <c r="H288" s="56">
        <v>4</v>
      </c>
      <c r="I288" s="59" t="s">
        <v>802</v>
      </c>
      <c r="J288" s="50"/>
      <c r="K288" s="50"/>
      <c r="L288" s="50"/>
      <c r="M288" s="50"/>
    </row>
    <row r="289" spans="1:13" s="49" customFormat="1" ht="38.25">
      <c r="A289" s="62" t="s">
        <v>552</v>
      </c>
      <c r="B289" s="63" t="s">
        <v>284</v>
      </c>
      <c r="C289" s="56" t="s">
        <v>715</v>
      </c>
      <c r="D289" s="56">
        <v>0</v>
      </c>
      <c r="E289" s="56">
        <v>1</v>
      </c>
      <c r="F289" s="57">
        <v>0.68</v>
      </c>
      <c r="G289" s="57">
        <v>0.68</v>
      </c>
      <c r="H289" s="56">
        <v>2</v>
      </c>
      <c r="I289" s="59" t="s">
        <v>1070</v>
      </c>
      <c r="J289" s="50"/>
      <c r="K289" s="50"/>
      <c r="L289" s="50"/>
      <c r="M289" s="50"/>
    </row>
    <row r="290" spans="1:13" s="49" customFormat="1" ht="38.25">
      <c r="A290" s="60" t="s">
        <v>553</v>
      </c>
      <c r="B290" s="55" t="s">
        <v>336</v>
      </c>
      <c r="C290" s="56" t="s">
        <v>715</v>
      </c>
      <c r="D290" s="56">
        <v>0</v>
      </c>
      <c r="E290" s="56">
        <v>0</v>
      </c>
      <c r="F290" s="57">
        <v>4.45</v>
      </c>
      <c r="G290" s="57">
        <v>4.3600000000000003</v>
      </c>
      <c r="H290" s="56">
        <v>4</v>
      </c>
      <c r="I290" s="59" t="s">
        <v>1071</v>
      </c>
      <c r="J290" s="50"/>
      <c r="K290" s="50"/>
      <c r="L290" s="50"/>
      <c r="M290" s="50"/>
    </row>
    <row r="291" spans="1:13" s="49" customFormat="1" ht="38.25">
      <c r="A291" s="62" t="s">
        <v>554</v>
      </c>
      <c r="B291" s="63" t="s">
        <v>285</v>
      </c>
      <c r="C291" s="56" t="s">
        <v>714</v>
      </c>
      <c r="D291" s="56">
        <v>0</v>
      </c>
      <c r="E291" s="56">
        <v>1</v>
      </c>
      <c r="F291" s="57">
        <v>1.1100000000000001</v>
      </c>
      <c r="G291" s="57">
        <v>0.75</v>
      </c>
      <c r="H291" s="56">
        <v>3</v>
      </c>
      <c r="I291" s="59" t="s">
        <v>1072</v>
      </c>
      <c r="J291" s="50"/>
      <c r="K291" s="50"/>
      <c r="L291" s="50"/>
      <c r="M291" s="50"/>
    </row>
    <row r="292" spans="1:13" s="49" customFormat="1" ht="38.25">
      <c r="A292" s="60" t="s">
        <v>555</v>
      </c>
      <c r="B292" s="55" t="s">
        <v>367</v>
      </c>
      <c r="C292" s="56" t="s">
        <v>715</v>
      </c>
      <c r="D292" s="56">
        <v>0</v>
      </c>
      <c r="E292" s="56">
        <v>1</v>
      </c>
      <c r="F292" s="57">
        <v>2.73</v>
      </c>
      <c r="G292" s="57">
        <v>2.87</v>
      </c>
      <c r="H292" s="56">
        <v>3</v>
      </c>
      <c r="I292" s="59" t="s">
        <v>890</v>
      </c>
      <c r="J292" s="50"/>
      <c r="K292" s="50"/>
      <c r="L292" s="50"/>
      <c r="M292" s="50"/>
    </row>
    <row r="293" spans="1:13" s="49" customFormat="1" ht="38.25">
      <c r="A293" s="60" t="s">
        <v>588</v>
      </c>
      <c r="B293" s="55" t="s">
        <v>587</v>
      </c>
      <c r="C293" s="56" t="s">
        <v>714</v>
      </c>
      <c r="D293" s="56">
        <v>0</v>
      </c>
      <c r="E293" s="56">
        <v>0</v>
      </c>
      <c r="F293" s="57">
        <v>6.31</v>
      </c>
      <c r="G293" s="57">
        <v>6.02</v>
      </c>
      <c r="H293" s="56">
        <v>8</v>
      </c>
      <c r="I293" s="59" t="s">
        <v>810</v>
      </c>
      <c r="J293" s="50"/>
      <c r="K293" s="50"/>
      <c r="L293" s="50"/>
      <c r="M293" s="50"/>
    </row>
    <row r="294" spans="1:13" s="49" customFormat="1" ht="38.25">
      <c r="A294" s="62" t="s">
        <v>556</v>
      </c>
      <c r="B294" s="63" t="s">
        <v>286</v>
      </c>
      <c r="C294" s="56" t="s">
        <v>713</v>
      </c>
      <c r="D294" s="56">
        <v>0</v>
      </c>
      <c r="E294" s="56">
        <v>0</v>
      </c>
      <c r="F294" s="57">
        <v>2.5299999999999998</v>
      </c>
      <c r="G294" s="57">
        <v>2.6</v>
      </c>
      <c r="H294" s="56">
        <v>3</v>
      </c>
      <c r="I294" s="59" t="s">
        <v>911</v>
      </c>
      <c r="J294" s="50"/>
      <c r="K294" s="50"/>
      <c r="L294" s="50"/>
      <c r="M294" s="50"/>
    </row>
    <row r="295" spans="1:13" s="49" customFormat="1" ht="38.25">
      <c r="A295" s="62" t="s">
        <v>557</v>
      </c>
      <c r="B295" s="63" t="s">
        <v>287</v>
      </c>
      <c r="C295" s="56" t="s">
        <v>715</v>
      </c>
      <c r="D295" s="56">
        <v>0</v>
      </c>
      <c r="E295" s="56">
        <v>0</v>
      </c>
      <c r="F295" s="57">
        <v>4.74</v>
      </c>
      <c r="G295" s="57">
        <v>4.78</v>
      </c>
      <c r="H295" s="56">
        <v>6</v>
      </c>
      <c r="I295" s="59" t="s">
        <v>912</v>
      </c>
      <c r="J295" s="50"/>
      <c r="K295" s="50"/>
      <c r="L295" s="50"/>
      <c r="M295" s="50"/>
    </row>
    <row r="296" spans="1:13" s="49" customFormat="1" ht="38.25">
      <c r="A296" s="62" t="s">
        <v>558</v>
      </c>
      <c r="B296" s="63" t="s">
        <v>288</v>
      </c>
      <c r="C296" s="56" t="s">
        <v>714</v>
      </c>
      <c r="D296" s="56">
        <v>0</v>
      </c>
      <c r="E296" s="56">
        <v>0</v>
      </c>
      <c r="F296" s="57">
        <v>13.6</v>
      </c>
      <c r="G296" s="57">
        <v>13.74</v>
      </c>
      <c r="H296" s="56">
        <v>8</v>
      </c>
      <c r="I296" s="59" t="s">
        <v>741</v>
      </c>
      <c r="J296" s="50"/>
      <c r="K296" s="50"/>
      <c r="L296" s="50"/>
      <c r="M296" s="50"/>
    </row>
    <row r="297" spans="1:13" s="49" customFormat="1" ht="25.5">
      <c r="A297" s="62" t="s">
        <v>633</v>
      </c>
      <c r="B297" s="63" t="s">
        <v>634</v>
      </c>
      <c r="C297" s="56" t="s">
        <v>715</v>
      </c>
      <c r="D297" s="56">
        <v>0</v>
      </c>
      <c r="E297" s="56">
        <v>0</v>
      </c>
      <c r="F297" s="57">
        <v>1.97</v>
      </c>
      <c r="G297" s="57">
        <v>2</v>
      </c>
      <c r="H297" s="56">
        <v>1</v>
      </c>
      <c r="I297" s="59" t="s">
        <v>1004</v>
      </c>
      <c r="J297" s="50"/>
      <c r="K297" s="50"/>
      <c r="L297" s="50"/>
      <c r="M297" s="50"/>
    </row>
    <row r="298" spans="1:13" s="49" customFormat="1" ht="51">
      <c r="A298" s="62" t="s">
        <v>559</v>
      </c>
      <c r="B298" s="63" t="s">
        <v>289</v>
      </c>
      <c r="C298" s="56" t="s">
        <v>994</v>
      </c>
      <c r="D298" s="56">
        <v>2</v>
      </c>
      <c r="E298" s="56">
        <v>0</v>
      </c>
      <c r="F298" s="57">
        <v>10.86</v>
      </c>
      <c r="G298" s="57">
        <v>11.42</v>
      </c>
      <c r="H298" s="56">
        <v>8</v>
      </c>
      <c r="I298" s="59" t="s">
        <v>1005</v>
      </c>
      <c r="J298" s="50"/>
      <c r="K298" s="50"/>
      <c r="L298" s="50"/>
      <c r="M298" s="50"/>
    </row>
    <row r="299" spans="1:13" s="49" customFormat="1" ht="38.25">
      <c r="A299" s="62" t="s">
        <v>651</v>
      </c>
      <c r="B299" s="63" t="s">
        <v>652</v>
      </c>
      <c r="C299" s="56" t="s">
        <v>715</v>
      </c>
      <c r="D299" s="56">
        <v>0</v>
      </c>
      <c r="E299" s="56">
        <v>0</v>
      </c>
      <c r="F299" s="57">
        <v>2.81</v>
      </c>
      <c r="G299" s="57">
        <v>2.74</v>
      </c>
      <c r="H299" s="56">
        <v>1</v>
      </c>
      <c r="I299" s="59" t="s">
        <v>1045</v>
      </c>
      <c r="J299" s="50"/>
      <c r="K299" s="50"/>
      <c r="L299" s="50"/>
      <c r="M299" s="50"/>
    </row>
    <row r="300" spans="1:13" s="49" customFormat="1" ht="51">
      <c r="A300" s="75" t="s">
        <v>560</v>
      </c>
      <c r="B300" s="76" t="s">
        <v>290</v>
      </c>
      <c r="C300" s="56" t="s">
        <v>715</v>
      </c>
      <c r="D300" s="56">
        <v>0</v>
      </c>
      <c r="E300" s="56">
        <v>0</v>
      </c>
      <c r="F300" s="57">
        <v>6.7</v>
      </c>
      <c r="G300" s="57">
        <v>6.65</v>
      </c>
      <c r="H300" s="56">
        <v>7</v>
      </c>
      <c r="I300" s="59" t="s">
        <v>803</v>
      </c>
      <c r="J300" s="50"/>
      <c r="K300" s="50"/>
      <c r="L300" s="50"/>
      <c r="M300" s="50"/>
    </row>
    <row r="301" spans="1:13" s="49" customFormat="1" ht="38.25">
      <c r="A301" s="62" t="s">
        <v>561</v>
      </c>
      <c r="B301" s="63" t="s">
        <v>291</v>
      </c>
      <c r="C301" s="56" t="s">
        <v>714</v>
      </c>
      <c r="D301" s="56">
        <v>0</v>
      </c>
      <c r="E301" s="56">
        <v>0</v>
      </c>
      <c r="F301" s="57">
        <v>4.82</v>
      </c>
      <c r="G301" s="56">
        <v>4.6500000000000004</v>
      </c>
      <c r="H301" s="56">
        <v>7</v>
      </c>
      <c r="I301" s="70" t="s">
        <v>720</v>
      </c>
      <c r="J301" s="50"/>
      <c r="K301" s="50"/>
      <c r="L301" s="50"/>
      <c r="M301" s="50"/>
    </row>
    <row r="302" spans="1:13" s="49" customFormat="1" ht="51">
      <c r="A302" s="62" t="s">
        <v>562</v>
      </c>
      <c r="B302" s="63" t="s">
        <v>292</v>
      </c>
      <c r="C302" s="56" t="s">
        <v>713</v>
      </c>
      <c r="D302" s="56">
        <v>1</v>
      </c>
      <c r="E302" s="56">
        <v>0</v>
      </c>
      <c r="F302" s="57">
        <v>4.41</v>
      </c>
      <c r="G302" s="57">
        <v>5.24</v>
      </c>
      <c r="H302" s="56">
        <v>4</v>
      </c>
      <c r="I302" s="59" t="s">
        <v>1024</v>
      </c>
      <c r="J302" s="50"/>
      <c r="K302" s="50"/>
      <c r="L302" s="50"/>
      <c r="M302" s="50"/>
    </row>
    <row r="303" spans="1:13" s="49" customFormat="1" ht="38.25">
      <c r="A303" s="62" t="s">
        <v>563</v>
      </c>
      <c r="B303" s="63" t="s">
        <v>293</v>
      </c>
      <c r="C303" s="56" t="s">
        <v>714</v>
      </c>
      <c r="D303" s="56">
        <v>0</v>
      </c>
      <c r="E303" s="56">
        <v>0</v>
      </c>
      <c r="F303" s="57">
        <v>4.42</v>
      </c>
      <c r="G303" s="57">
        <v>4.2699999999999996</v>
      </c>
      <c r="H303" s="56">
        <v>8</v>
      </c>
      <c r="I303" s="59" t="s">
        <v>804</v>
      </c>
      <c r="J303" s="50"/>
      <c r="K303" s="50"/>
      <c r="L303" s="50"/>
      <c r="M303" s="50"/>
    </row>
    <row r="304" spans="1:13" s="49" customFormat="1" ht="51">
      <c r="A304" s="62" t="s">
        <v>564</v>
      </c>
      <c r="B304" s="63" t="s">
        <v>294</v>
      </c>
      <c r="C304" s="56" t="s">
        <v>714</v>
      </c>
      <c r="D304" s="56">
        <v>0</v>
      </c>
      <c r="E304" s="56">
        <v>1</v>
      </c>
      <c r="F304" s="57">
        <v>5.03</v>
      </c>
      <c r="G304" s="57">
        <v>4.82</v>
      </c>
      <c r="H304" s="56">
        <v>8</v>
      </c>
      <c r="I304" s="59" t="s">
        <v>807</v>
      </c>
      <c r="J304" s="50"/>
      <c r="K304" s="50"/>
      <c r="L304" s="50"/>
      <c r="M304" s="50"/>
    </row>
    <row r="305" spans="1:13" s="49" customFormat="1" ht="38.25">
      <c r="A305" s="60" t="s">
        <v>1086</v>
      </c>
      <c r="B305" s="55" t="s">
        <v>1087</v>
      </c>
      <c r="C305" s="56" t="s">
        <v>714</v>
      </c>
      <c r="D305" s="56">
        <v>0</v>
      </c>
      <c r="E305" s="56">
        <v>0</v>
      </c>
      <c r="F305" s="57">
        <v>3.2</v>
      </c>
      <c r="G305" s="57">
        <v>3.2</v>
      </c>
      <c r="H305" s="56">
        <v>1</v>
      </c>
      <c r="I305" s="59" t="s">
        <v>1093</v>
      </c>
      <c r="J305" s="50"/>
      <c r="K305" s="50"/>
      <c r="L305" s="50"/>
      <c r="M305" s="50"/>
    </row>
    <row r="306" spans="1:13" s="49" customFormat="1" ht="38.25">
      <c r="A306" s="60" t="s">
        <v>565</v>
      </c>
      <c r="B306" s="55" t="s">
        <v>360</v>
      </c>
      <c r="C306" s="56" t="s">
        <v>715</v>
      </c>
      <c r="D306" s="56">
        <v>0</v>
      </c>
      <c r="E306" s="56">
        <v>0</v>
      </c>
      <c r="F306" s="57">
        <v>2.2200000000000002</v>
      </c>
      <c r="G306" s="57">
        <v>2.62</v>
      </c>
      <c r="H306" s="56">
        <v>1</v>
      </c>
      <c r="I306" s="59" t="s">
        <v>828</v>
      </c>
      <c r="J306" s="50"/>
      <c r="K306" s="50"/>
      <c r="L306" s="50"/>
      <c r="M306" s="50"/>
    </row>
    <row r="307" spans="1:13" s="49" customFormat="1" ht="38.25">
      <c r="A307" s="60" t="s">
        <v>673</v>
      </c>
      <c r="B307" s="55" t="s">
        <v>674</v>
      </c>
      <c r="C307" s="56" t="s">
        <v>714</v>
      </c>
      <c r="D307" s="56">
        <v>0</v>
      </c>
      <c r="E307" s="56">
        <v>0</v>
      </c>
      <c r="F307" s="57">
        <v>1.1499999999999999</v>
      </c>
      <c r="G307" s="57">
        <v>1.4</v>
      </c>
      <c r="H307" s="56">
        <v>1</v>
      </c>
      <c r="I307" s="59" t="s">
        <v>1074</v>
      </c>
      <c r="J307" s="50"/>
      <c r="K307" s="50"/>
      <c r="L307" s="50"/>
      <c r="M307" s="50"/>
    </row>
    <row r="308" spans="1:13" s="49" customFormat="1" ht="38.25">
      <c r="A308" s="75" t="s">
        <v>566</v>
      </c>
      <c r="B308" s="76" t="s">
        <v>296</v>
      </c>
      <c r="C308" s="56" t="s">
        <v>714</v>
      </c>
      <c r="D308" s="56">
        <v>0</v>
      </c>
      <c r="E308" s="56">
        <v>0</v>
      </c>
      <c r="F308" s="57">
        <v>2.56</v>
      </c>
      <c r="G308" s="57">
        <v>2.3199999999999998</v>
      </c>
      <c r="H308" s="56">
        <v>5</v>
      </c>
      <c r="I308" s="59" t="s">
        <v>957</v>
      </c>
      <c r="J308" s="50"/>
      <c r="K308" s="50"/>
      <c r="L308" s="50"/>
      <c r="M308" s="50"/>
    </row>
    <row r="309" spans="1:13" s="49" customFormat="1" ht="38.25">
      <c r="A309" s="60" t="s">
        <v>1056</v>
      </c>
      <c r="B309" s="55" t="s">
        <v>1057</v>
      </c>
      <c r="C309" s="56" t="s">
        <v>714</v>
      </c>
      <c r="D309" s="56">
        <v>0</v>
      </c>
      <c r="E309" s="56">
        <v>0</v>
      </c>
      <c r="F309" s="57">
        <v>3.54</v>
      </c>
      <c r="G309" s="57">
        <v>3.54</v>
      </c>
      <c r="H309" s="56">
        <v>1</v>
      </c>
      <c r="I309" s="59" t="s">
        <v>1075</v>
      </c>
      <c r="J309" s="50"/>
      <c r="K309" s="50"/>
      <c r="L309" s="50"/>
      <c r="M309" s="50"/>
    </row>
    <row r="310" spans="1:13" s="49" customFormat="1" ht="38.25">
      <c r="A310" s="62" t="s">
        <v>567</v>
      </c>
      <c r="B310" s="63" t="s">
        <v>297</v>
      </c>
      <c r="C310" s="56" t="s">
        <v>713</v>
      </c>
      <c r="D310" s="56">
        <v>0</v>
      </c>
      <c r="E310" s="56">
        <v>0</v>
      </c>
      <c r="F310" s="57">
        <v>4.55</v>
      </c>
      <c r="G310" s="57">
        <v>5.0999999999999996</v>
      </c>
      <c r="H310" s="56">
        <v>5</v>
      </c>
      <c r="I310" s="59" t="s">
        <v>973</v>
      </c>
      <c r="J310" s="50"/>
      <c r="K310" s="50"/>
      <c r="L310" s="50"/>
      <c r="M310" s="50"/>
    </row>
    <row r="311" spans="1:13" s="49" customFormat="1" ht="38.25">
      <c r="A311" s="62" t="s">
        <v>568</v>
      </c>
      <c r="B311" s="63" t="s">
        <v>298</v>
      </c>
      <c r="C311" s="56" t="s">
        <v>713</v>
      </c>
      <c r="D311" s="56">
        <v>0</v>
      </c>
      <c r="E311" s="56">
        <v>1</v>
      </c>
      <c r="F311" s="57">
        <v>11.69</v>
      </c>
      <c r="G311" s="57">
        <v>11.72</v>
      </c>
      <c r="H311" s="58">
        <v>7</v>
      </c>
      <c r="I311" s="59" t="s">
        <v>727</v>
      </c>
      <c r="J311" s="50"/>
      <c r="K311" s="50"/>
      <c r="L311" s="50"/>
      <c r="M311" s="50"/>
    </row>
    <row r="312" spans="1:13" s="49" customFormat="1" ht="51">
      <c r="A312" s="62" t="s">
        <v>569</v>
      </c>
      <c r="B312" s="63" t="s">
        <v>299</v>
      </c>
      <c r="C312" s="57" t="s">
        <v>713</v>
      </c>
      <c r="D312" s="58">
        <v>0</v>
      </c>
      <c r="E312" s="58">
        <v>0</v>
      </c>
      <c r="F312" s="57">
        <v>10.9</v>
      </c>
      <c r="G312" s="57">
        <v>11.83</v>
      </c>
      <c r="H312" s="58">
        <v>7</v>
      </c>
      <c r="I312" s="59" t="s">
        <v>765</v>
      </c>
      <c r="J312" s="50"/>
      <c r="K312" s="50"/>
      <c r="L312" s="50"/>
      <c r="M312" s="50"/>
    </row>
    <row r="313" spans="1:13" s="49" customFormat="1" ht="51">
      <c r="A313" s="60" t="s">
        <v>607</v>
      </c>
      <c r="B313" s="55" t="s">
        <v>606</v>
      </c>
      <c r="C313" s="56" t="s">
        <v>713</v>
      </c>
      <c r="D313" s="56">
        <v>1</v>
      </c>
      <c r="E313" s="56">
        <v>0</v>
      </c>
      <c r="F313" s="57">
        <v>3.11</v>
      </c>
      <c r="G313" s="57">
        <v>3.07</v>
      </c>
      <c r="H313" s="56">
        <v>5</v>
      </c>
      <c r="I313" s="59" t="s">
        <v>791</v>
      </c>
      <c r="J313" s="50"/>
      <c r="K313" s="50"/>
      <c r="L313" s="50"/>
      <c r="M313" s="50"/>
    </row>
    <row r="314" spans="1:13" s="49" customFormat="1" ht="25.5">
      <c r="A314" s="60" t="s">
        <v>570</v>
      </c>
      <c r="B314" s="55" t="s">
        <v>318</v>
      </c>
      <c r="C314" s="56" t="s">
        <v>715</v>
      </c>
      <c r="D314" s="56">
        <v>0</v>
      </c>
      <c r="E314" s="56">
        <v>0</v>
      </c>
      <c r="F314" s="57">
        <v>2.71</v>
      </c>
      <c r="G314" s="57">
        <v>2.82</v>
      </c>
      <c r="H314" s="56">
        <v>1</v>
      </c>
      <c r="I314" s="59" t="s">
        <v>784</v>
      </c>
      <c r="J314" s="50"/>
      <c r="K314" s="50"/>
      <c r="L314" s="50"/>
      <c r="M314" s="50"/>
    </row>
    <row r="315" spans="1:13" s="49" customFormat="1" ht="38.25">
      <c r="A315" s="62" t="s">
        <v>571</v>
      </c>
      <c r="B315" s="63" t="s">
        <v>300</v>
      </c>
      <c r="C315" s="56" t="s">
        <v>714</v>
      </c>
      <c r="D315" s="56">
        <v>0</v>
      </c>
      <c r="E315" s="56">
        <v>1</v>
      </c>
      <c r="F315" s="57">
        <v>4.5</v>
      </c>
      <c r="G315" s="57">
        <v>3.98</v>
      </c>
      <c r="H315" s="56">
        <v>4</v>
      </c>
      <c r="I315" s="59" t="s">
        <v>825</v>
      </c>
      <c r="J315" s="50"/>
      <c r="K315" s="50"/>
      <c r="L315" s="50"/>
      <c r="M315" s="50"/>
    </row>
    <row r="316" spans="1:13" s="49" customFormat="1" ht="38.25">
      <c r="A316" s="62" t="s">
        <v>572</v>
      </c>
      <c r="B316" s="63" t="s">
        <v>301</v>
      </c>
      <c r="C316" s="56" t="s">
        <v>715</v>
      </c>
      <c r="D316" s="56">
        <v>0</v>
      </c>
      <c r="E316" s="56">
        <v>0</v>
      </c>
      <c r="F316" s="57">
        <v>0.22</v>
      </c>
      <c r="G316" s="57">
        <v>0.2</v>
      </c>
      <c r="H316" s="56">
        <v>7</v>
      </c>
      <c r="I316" s="59" t="s">
        <v>831</v>
      </c>
      <c r="J316" s="50"/>
      <c r="K316" s="50"/>
      <c r="L316" s="50"/>
      <c r="M316" s="50"/>
    </row>
    <row r="317" spans="1:13" s="49" customFormat="1" ht="38.25">
      <c r="A317" s="75" t="s">
        <v>573</v>
      </c>
      <c r="B317" s="76" t="s">
        <v>302</v>
      </c>
      <c r="C317" s="56" t="s">
        <v>714</v>
      </c>
      <c r="D317" s="56">
        <v>0</v>
      </c>
      <c r="E317" s="56">
        <v>0</v>
      </c>
      <c r="F317" s="57">
        <v>7.14</v>
      </c>
      <c r="G317" s="57">
        <v>6.4</v>
      </c>
      <c r="H317" s="56">
        <v>4</v>
      </c>
      <c r="I317" s="59" t="s">
        <v>875</v>
      </c>
      <c r="J317" s="50"/>
      <c r="K317" s="50"/>
      <c r="L317" s="50"/>
      <c r="M317" s="50"/>
    </row>
    <row r="318" spans="1:13" s="49" customFormat="1" ht="38.25">
      <c r="A318" s="60" t="s">
        <v>574</v>
      </c>
      <c r="B318" s="55" t="s">
        <v>344</v>
      </c>
      <c r="C318" s="56" t="s">
        <v>715</v>
      </c>
      <c r="D318" s="56">
        <v>0</v>
      </c>
      <c r="E318" s="56">
        <v>0</v>
      </c>
      <c r="F318" s="57">
        <v>4</v>
      </c>
      <c r="G318" s="57">
        <v>4.0999999999999996</v>
      </c>
      <c r="H318" s="56">
        <v>1</v>
      </c>
      <c r="I318" s="59" t="s">
        <v>1076</v>
      </c>
      <c r="J318" s="50"/>
      <c r="K318" s="50"/>
      <c r="L318" s="50"/>
      <c r="M318" s="50"/>
    </row>
    <row r="319" spans="1:13" s="49" customFormat="1" ht="25.5">
      <c r="A319" s="60" t="s">
        <v>939</v>
      </c>
      <c r="B319" s="55" t="s">
        <v>940</v>
      </c>
      <c r="C319" s="56" t="s">
        <v>713</v>
      </c>
      <c r="D319" s="56">
        <v>0</v>
      </c>
      <c r="E319" s="56">
        <v>0</v>
      </c>
      <c r="F319" s="57">
        <v>2.56</v>
      </c>
      <c r="G319" s="57">
        <v>2.5299999999999998</v>
      </c>
      <c r="H319" s="56">
        <v>2</v>
      </c>
      <c r="I319" s="59" t="s">
        <v>974</v>
      </c>
      <c r="J319" s="50"/>
      <c r="K319" s="50"/>
      <c r="L319" s="50"/>
      <c r="M319" s="50"/>
    </row>
    <row r="320" spans="1:13" s="49" customFormat="1" ht="51">
      <c r="A320" s="60" t="s">
        <v>575</v>
      </c>
      <c r="B320" s="55" t="s">
        <v>329</v>
      </c>
      <c r="C320" s="56" t="s">
        <v>714</v>
      </c>
      <c r="D320" s="56">
        <v>0</v>
      </c>
      <c r="E320" s="56">
        <v>1</v>
      </c>
      <c r="F320" s="57">
        <v>6.09</v>
      </c>
      <c r="G320" s="57">
        <v>5.41</v>
      </c>
      <c r="H320" s="56">
        <v>8</v>
      </c>
      <c r="I320" s="59" t="s">
        <v>928</v>
      </c>
      <c r="J320" s="50"/>
      <c r="K320" s="50"/>
      <c r="L320" s="50"/>
      <c r="M320" s="50"/>
    </row>
    <row r="321" spans="1:13" s="49" customFormat="1" ht="38.25">
      <c r="A321" s="62" t="s">
        <v>576</v>
      </c>
      <c r="B321" s="63" t="s">
        <v>303</v>
      </c>
      <c r="C321" s="56" t="s">
        <v>713</v>
      </c>
      <c r="D321" s="56">
        <v>0</v>
      </c>
      <c r="E321" s="56">
        <v>1</v>
      </c>
      <c r="F321" s="57">
        <v>10.57</v>
      </c>
      <c r="G321" s="57">
        <v>11.86</v>
      </c>
      <c r="H321" s="56">
        <v>5</v>
      </c>
      <c r="I321" s="59" t="s">
        <v>958</v>
      </c>
      <c r="J321" s="50"/>
      <c r="K321" s="50"/>
      <c r="L321" s="50"/>
      <c r="M321" s="50"/>
    </row>
    <row r="322" spans="1:13" s="49" customFormat="1" ht="38.25">
      <c r="A322" s="60" t="s">
        <v>647</v>
      </c>
      <c r="B322" s="55" t="s">
        <v>648</v>
      </c>
      <c r="C322" s="56" t="s">
        <v>714</v>
      </c>
      <c r="D322" s="56">
        <v>0</v>
      </c>
      <c r="E322" s="56">
        <v>0</v>
      </c>
      <c r="F322" s="57">
        <v>0.32</v>
      </c>
      <c r="G322" s="57">
        <v>0.26</v>
      </c>
      <c r="H322" s="56">
        <v>3</v>
      </c>
      <c r="I322" s="59" t="s">
        <v>1077</v>
      </c>
      <c r="J322" s="50"/>
      <c r="K322" s="50"/>
      <c r="L322" s="50"/>
      <c r="M322" s="50"/>
    </row>
    <row r="323" spans="1:13" s="49" customFormat="1" ht="51">
      <c r="A323" s="62" t="s">
        <v>577</v>
      </c>
      <c r="B323" s="63" t="s">
        <v>304</v>
      </c>
      <c r="C323" s="56" t="s">
        <v>713</v>
      </c>
      <c r="D323" s="56">
        <v>0</v>
      </c>
      <c r="E323" s="56">
        <v>0</v>
      </c>
      <c r="F323" s="57">
        <v>41.37</v>
      </c>
      <c r="G323" s="57">
        <v>42.12</v>
      </c>
      <c r="H323" s="56">
        <v>8</v>
      </c>
      <c r="I323" s="59" t="s">
        <v>786</v>
      </c>
      <c r="J323" s="50"/>
      <c r="K323" s="50"/>
      <c r="L323" s="50"/>
      <c r="M323" s="50"/>
    </row>
    <row r="324" spans="1:13" s="49" customFormat="1" ht="51">
      <c r="A324" s="62" t="s">
        <v>578</v>
      </c>
      <c r="B324" s="63" t="s">
        <v>305</v>
      </c>
      <c r="C324" s="56" t="s">
        <v>714</v>
      </c>
      <c r="D324" s="56">
        <v>0</v>
      </c>
      <c r="E324" s="56">
        <v>0</v>
      </c>
      <c r="F324" s="57">
        <v>2.57</v>
      </c>
      <c r="G324" s="57">
        <v>2.6</v>
      </c>
      <c r="H324" s="56">
        <v>7</v>
      </c>
      <c r="I324" s="59" t="s">
        <v>917</v>
      </c>
      <c r="J324" s="50"/>
      <c r="K324" s="50"/>
      <c r="L324" s="50"/>
      <c r="M324" s="50"/>
    </row>
    <row r="325" spans="1:13" s="49" customFormat="1" ht="38.25">
      <c r="A325" s="75" t="s">
        <v>579</v>
      </c>
      <c r="B325" s="76" t="s">
        <v>306</v>
      </c>
      <c r="C325" s="56" t="s">
        <v>715</v>
      </c>
      <c r="D325" s="56">
        <v>0</v>
      </c>
      <c r="E325" s="56">
        <v>0</v>
      </c>
      <c r="F325" s="57">
        <v>10.19</v>
      </c>
      <c r="G325" s="57">
        <v>9.9499999999999993</v>
      </c>
      <c r="H325" s="56">
        <v>6</v>
      </c>
      <c r="I325" s="59" t="s">
        <v>959</v>
      </c>
      <c r="J325" s="50"/>
      <c r="K325" s="50"/>
      <c r="L325" s="50"/>
      <c r="M325" s="50"/>
    </row>
    <row r="326" spans="1:13" s="49" customFormat="1" ht="51">
      <c r="A326" s="75" t="s">
        <v>580</v>
      </c>
      <c r="B326" s="76" t="s">
        <v>307</v>
      </c>
      <c r="C326" s="56" t="s">
        <v>715</v>
      </c>
      <c r="D326" s="56">
        <v>0</v>
      </c>
      <c r="E326" s="56">
        <v>0</v>
      </c>
      <c r="F326" s="57">
        <v>3.21</v>
      </c>
      <c r="G326" s="57">
        <v>3.25</v>
      </c>
      <c r="H326" s="56">
        <v>8</v>
      </c>
      <c r="I326" s="59" t="s">
        <v>826</v>
      </c>
      <c r="J326" s="50"/>
      <c r="K326" s="50"/>
      <c r="L326" s="50"/>
      <c r="M326" s="50"/>
    </row>
    <row r="327" spans="1:13" s="49" customFormat="1" ht="38.25">
      <c r="A327" s="60" t="s">
        <v>679</v>
      </c>
      <c r="B327" s="55" t="s">
        <v>680</v>
      </c>
      <c r="C327" s="56" t="s">
        <v>713</v>
      </c>
      <c r="D327" s="56">
        <v>0</v>
      </c>
      <c r="E327" s="56">
        <v>1</v>
      </c>
      <c r="F327" s="57">
        <v>5.26</v>
      </c>
      <c r="G327" s="57">
        <v>5.46</v>
      </c>
      <c r="H327" s="56">
        <v>4</v>
      </c>
      <c r="I327" s="59" t="s">
        <v>924</v>
      </c>
      <c r="J327" s="50"/>
      <c r="K327" s="50"/>
      <c r="L327" s="50"/>
      <c r="M327" s="50"/>
    </row>
    <row r="328" spans="1:13" s="49" customFormat="1" ht="38.25">
      <c r="A328" s="62" t="s">
        <v>581</v>
      </c>
      <c r="B328" s="63" t="s">
        <v>308</v>
      </c>
      <c r="C328" s="56" t="s">
        <v>713</v>
      </c>
      <c r="D328" s="56">
        <v>0</v>
      </c>
      <c r="E328" s="56">
        <v>0</v>
      </c>
      <c r="F328" s="57">
        <v>31.71</v>
      </c>
      <c r="G328" s="57">
        <v>32.71</v>
      </c>
      <c r="H328" s="56">
        <v>8</v>
      </c>
      <c r="I328" s="59" t="s">
        <v>915</v>
      </c>
      <c r="J328" s="50"/>
      <c r="K328" s="50"/>
      <c r="L328" s="50"/>
      <c r="M328" s="50"/>
    </row>
    <row r="329" spans="1:13" s="49" customFormat="1" ht="63.75">
      <c r="A329" s="62" t="s">
        <v>582</v>
      </c>
      <c r="B329" s="63" t="s">
        <v>309</v>
      </c>
      <c r="C329" s="56" t="s">
        <v>715</v>
      </c>
      <c r="D329" s="56">
        <v>0</v>
      </c>
      <c r="E329" s="56">
        <v>1</v>
      </c>
      <c r="F329" s="57">
        <v>23.13</v>
      </c>
      <c r="G329" s="57">
        <v>25.76</v>
      </c>
      <c r="H329" s="56">
        <v>7</v>
      </c>
      <c r="I329" s="59" t="s">
        <v>916</v>
      </c>
      <c r="J329" s="50"/>
      <c r="K329" s="50"/>
      <c r="L329" s="50"/>
      <c r="M329" s="50"/>
    </row>
    <row r="330" spans="1:13" s="49" customFormat="1" ht="38.25">
      <c r="A330" s="75" t="s">
        <v>583</v>
      </c>
      <c r="B330" s="76" t="s">
        <v>310</v>
      </c>
      <c r="C330" s="56" t="s">
        <v>714</v>
      </c>
      <c r="D330" s="56">
        <v>1</v>
      </c>
      <c r="E330" s="56">
        <v>2</v>
      </c>
      <c r="F330" s="57">
        <v>9.08</v>
      </c>
      <c r="G330" s="57">
        <v>9.42</v>
      </c>
      <c r="H330" s="56">
        <v>5</v>
      </c>
      <c r="I330" s="59" t="s">
        <v>851</v>
      </c>
      <c r="J330" s="50"/>
      <c r="K330" s="50"/>
      <c r="L330" s="50"/>
      <c r="M330" s="50"/>
    </row>
    <row r="331" spans="1:13" s="49" customFormat="1" ht="38.25">
      <c r="A331" s="75" t="s">
        <v>657</v>
      </c>
      <c r="B331" s="76" t="s">
        <v>658</v>
      </c>
      <c r="C331" s="56" t="s">
        <v>715</v>
      </c>
      <c r="D331" s="56">
        <v>0</v>
      </c>
      <c r="E331" s="56">
        <v>0</v>
      </c>
      <c r="F331" s="57">
        <v>1.41</v>
      </c>
      <c r="G331" s="57">
        <v>1.43</v>
      </c>
      <c r="H331" s="56">
        <v>2</v>
      </c>
      <c r="I331" s="59" t="s">
        <v>1008</v>
      </c>
      <c r="J331" s="50"/>
      <c r="K331" s="50"/>
      <c r="L331" s="50"/>
      <c r="M331" s="50"/>
    </row>
    <row r="332" spans="1:13" s="49" customFormat="1" ht="38.25">
      <c r="A332" s="60" t="s">
        <v>615</v>
      </c>
      <c r="B332" s="55" t="s">
        <v>616</v>
      </c>
      <c r="C332" s="56" t="s">
        <v>713</v>
      </c>
      <c r="D332" s="56">
        <v>0</v>
      </c>
      <c r="E332" s="56">
        <v>0</v>
      </c>
      <c r="F332" s="57">
        <v>2.92</v>
      </c>
      <c r="G332" s="57">
        <v>2.14</v>
      </c>
      <c r="H332" s="56">
        <v>1</v>
      </c>
      <c r="I332" s="59" t="s">
        <v>960</v>
      </c>
      <c r="J332" s="50"/>
      <c r="K332" s="50"/>
      <c r="L332" s="50"/>
      <c r="M332" s="50"/>
    </row>
    <row r="333" spans="1:13" s="49" customFormat="1" ht="38.25">
      <c r="A333" s="60" t="s">
        <v>1090</v>
      </c>
      <c r="B333" s="55" t="s">
        <v>1091</v>
      </c>
      <c r="C333" s="56" t="s">
        <v>713</v>
      </c>
      <c r="D333" s="56">
        <v>0</v>
      </c>
      <c r="E333" s="56">
        <v>1</v>
      </c>
      <c r="F333" s="57">
        <v>0.06</v>
      </c>
      <c r="G333" s="57">
        <v>0.15</v>
      </c>
      <c r="H333" s="56">
        <v>1</v>
      </c>
      <c r="I333" s="59" t="s">
        <v>1095</v>
      </c>
      <c r="J333" s="50"/>
      <c r="K333" s="50"/>
      <c r="L333" s="50"/>
      <c r="M333" s="50"/>
    </row>
    <row r="334" spans="1:13" s="49" customFormat="1">
      <c r="A334" s="1"/>
      <c r="B334" s="31"/>
      <c r="C334" s="27"/>
      <c r="D334" s="27"/>
      <c r="E334" s="27"/>
      <c r="F334" s="51"/>
      <c r="G334" s="51"/>
      <c r="H334" s="52"/>
      <c r="I334" s="19"/>
      <c r="J334" s="50"/>
      <c r="K334" s="50"/>
      <c r="L334" s="50"/>
      <c r="M334" s="50"/>
    </row>
    <row r="335" spans="1:13" s="49" customFormat="1">
      <c r="A335" s="1"/>
      <c r="B335" s="31"/>
      <c r="C335" s="27"/>
      <c r="D335" s="27">
        <f>SUM(D13:D333)</f>
        <v>55</v>
      </c>
      <c r="E335" s="27">
        <f>SUM(E13:E333)</f>
        <v>66</v>
      </c>
      <c r="F335" s="27">
        <f>SUM(F13:F333)</f>
        <v>2554.8930000000014</v>
      </c>
      <c r="G335" s="27">
        <f>SUM(G13:G333)</f>
        <v>2589.6670000000013</v>
      </c>
      <c r="H335" s="52"/>
      <c r="I335" s="19"/>
      <c r="J335" s="50"/>
      <c r="K335" s="50"/>
      <c r="L335" s="50"/>
      <c r="M335" s="50"/>
    </row>
    <row r="336" spans="1:13" s="49" customFormat="1">
      <c r="A336" s="1"/>
      <c r="B336" s="31"/>
      <c r="C336" s="27"/>
      <c r="D336" s="27"/>
      <c r="E336" s="27"/>
      <c r="F336" s="51"/>
      <c r="G336" s="51"/>
      <c r="H336" s="52"/>
      <c r="I336" s="19"/>
      <c r="J336" s="50"/>
      <c r="K336" s="50"/>
      <c r="L336" s="50"/>
      <c r="M336" s="50"/>
    </row>
    <row r="337" spans="1:13" s="49" customFormat="1">
      <c r="A337" s="1"/>
      <c r="B337" s="31"/>
      <c r="C337" s="27"/>
      <c r="D337" s="27"/>
      <c r="E337" s="27"/>
      <c r="F337" s="51"/>
      <c r="G337" s="51"/>
      <c r="H337" s="52"/>
      <c r="I337" s="19"/>
      <c r="J337" s="50"/>
      <c r="K337" s="50"/>
      <c r="L337" s="50"/>
      <c r="M337" s="50"/>
    </row>
    <row r="338" spans="1:13" s="49" customFormat="1">
      <c r="C338" s="27"/>
      <c r="D338" s="27"/>
      <c r="E338" s="27"/>
      <c r="F338" s="51"/>
      <c r="G338" s="51"/>
      <c r="H338" s="27"/>
      <c r="I338" s="19"/>
      <c r="J338" s="50"/>
      <c r="K338" s="50"/>
      <c r="L338" s="50"/>
      <c r="M338" s="50"/>
    </row>
    <row r="339" spans="1:13" s="49" customFormat="1">
      <c r="G339" s="14"/>
      <c r="H339" s="28"/>
      <c r="I339" s="13"/>
      <c r="J339" s="50"/>
      <c r="K339" s="50"/>
      <c r="L339" s="50"/>
      <c r="M339" s="50"/>
    </row>
    <row r="340" spans="1:13" s="49" customFormat="1">
      <c r="G340" s="14"/>
      <c r="H340" s="28"/>
      <c r="I340" s="13"/>
      <c r="J340" s="50"/>
      <c r="K340" s="50"/>
      <c r="L340" s="50"/>
      <c r="M340" s="50"/>
    </row>
    <row r="341" spans="1:13" s="49" customFormat="1">
      <c r="G341" s="14"/>
      <c r="H341" s="28"/>
      <c r="I341" s="13"/>
      <c r="J341" s="50"/>
      <c r="K341" s="50"/>
      <c r="L341" s="50"/>
      <c r="M341" s="50"/>
    </row>
    <row r="342" spans="1:13" s="49" customFormat="1">
      <c r="G342" s="14"/>
      <c r="H342" s="32"/>
      <c r="I342" s="13"/>
      <c r="J342" s="50"/>
      <c r="K342" s="50"/>
      <c r="L342" s="50"/>
      <c r="M342" s="50"/>
    </row>
    <row r="343" spans="1:13" s="49" customFormat="1">
      <c r="G343" s="14"/>
      <c r="H343" s="28"/>
      <c r="I343" s="13"/>
      <c r="J343" s="50"/>
      <c r="K343" s="50"/>
      <c r="L343" s="50"/>
      <c r="M343" s="50"/>
    </row>
    <row r="344" spans="1:13" s="49" customFormat="1">
      <c r="G344" s="14"/>
      <c r="H344" s="28"/>
      <c r="I344" s="13"/>
      <c r="J344" s="50"/>
      <c r="K344" s="50"/>
      <c r="L344" s="50"/>
      <c r="M344" s="50"/>
    </row>
    <row r="345" spans="1:13" s="49" customFormat="1">
      <c r="G345" s="14"/>
      <c r="H345" s="28"/>
      <c r="I345" s="13"/>
      <c r="J345" s="50"/>
      <c r="K345" s="50"/>
      <c r="L345" s="50"/>
      <c r="M345" s="50"/>
    </row>
    <row r="346" spans="1:13" s="49" customFormat="1">
      <c r="G346" s="14"/>
      <c r="H346" s="28"/>
      <c r="I346" s="13"/>
      <c r="J346" s="50"/>
      <c r="K346" s="50"/>
      <c r="L346" s="50"/>
      <c r="M346" s="50"/>
    </row>
    <row r="347" spans="1:13" s="49" customFormat="1">
      <c r="G347" s="14"/>
      <c r="H347" s="28"/>
      <c r="I347" s="13"/>
      <c r="J347" s="50"/>
      <c r="K347" s="50"/>
      <c r="L347" s="50"/>
      <c r="M347" s="50"/>
    </row>
    <row r="348" spans="1:13" s="49" customFormat="1">
      <c r="G348" s="14"/>
      <c r="H348" s="28"/>
      <c r="I348" s="13"/>
      <c r="J348" s="50"/>
      <c r="K348" s="50"/>
      <c r="L348" s="50"/>
      <c r="M348" s="50"/>
    </row>
    <row r="349" spans="1:13" s="49" customFormat="1">
      <c r="G349" s="14"/>
      <c r="H349" s="28"/>
      <c r="I349" s="13"/>
      <c r="J349" s="50"/>
      <c r="K349" s="50"/>
      <c r="L349" s="50"/>
      <c r="M349" s="50"/>
    </row>
    <row r="350" spans="1:13" s="49" customFormat="1">
      <c r="G350" s="14"/>
      <c r="H350" s="28"/>
      <c r="I350" s="13"/>
      <c r="J350" s="50"/>
      <c r="K350" s="50"/>
      <c r="L350" s="50"/>
      <c r="M350" s="50"/>
    </row>
    <row r="351" spans="1:13" s="49" customFormat="1">
      <c r="G351" s="14"/>
      <c r="H351" s="28"/>
      <c r="I351" s="13"/>
      <c r="J351" s="50"/>
      <c r="K351" s="50"/>
      <c r="L351" s="50"/>
      <c r="M351" s="50"/>
    </row>
    <row r="352" spans="1:13" s="49" customFormat="1">
      <c r="G352" s="14"/>
      <c r="H352" s="28"/>
      <c r="I352" s="13"/>
      <c r="J352" s="50"/>
      <c r="K352" s="50"/>
      <c r="L352" s="50"/>
      <c r="M352" s="50"/>
    </row>
    <row r="353" spans="1:13" s="49" customFormat="1">
      <c r="G353" s="14"/>
      <c r="H353" s="28"/>
      <c r="I353" s="13"/>
      <c r="J353" s="50"/>
      <c r="K353" s="50"/>
      <c r="L353" s="50"/>
      <c r="M353" s="50"/>
    </row>
    <row r="354" spans="1:13" s="49" customFormat="1">
      <c r="G354" s="14"/>
      <c r="H354" s="28"/>
      <c r="I354" s="13"/>
      <c r="J354" s="50"/>
      <c r="K354" s="50"/>
      <c r="L354" s="50"/>
      <c r="M354" s="50"/>
    </row>
    <row r="355" spans="1:13" s="49" customFormat="1">
      <c r="G355" s="14"/>
      <c r="H355" s="32"/>
      <c r="I355" s="13"/>
      <c r="J355" s="50"/>
      <c r="K355" s="50"/>
      <c r="L355" s="50"/>
      <c r="M355" s="50"/>
    </row>
    <row r="356" spans="1:13" s="49" customFormat="1">
      <c r="G356" s="14"/>
      <c r="H356" s="28"/>
      <c r="I356" s="13"/>
      <c r="J356" s="50"/>
      <c r="K356" s="50"/>
      <c r="L356" s="50"/>
      <c r="M356" s="50"/>
    </row>
    <row r="357" spans="1:13" s="49" customFormat="1">
      <c r="G357" s="14"/>
      <c r="H357" s="28"/>
      <c r="I357" s="13"/>
      <c r="J357" s="50"/>
      <c r="K357" s="50"/>
      <c r="L357" s="50"/>
      <c r="M357" s="50"/>
    </row>
    <row r="358" spans="1:13" s="49" customFormat="1">
      <c r="G358" s="14"/>
      <c r="H358" s="28"/>
      <c r="I358" s="13"/>
      <c r="J358" s="50"/>
      <c r="K358" s="50"/>
      <c r="L358" s="50"/>
      <c r="M358" s="50"/>
    </row>
    <row r="359" spans="1:13" s="49" customFormat="1">
      <c r="G359" s="14"/>
      <c r="H359" s="28"/>
      <c r="I359" s="13"/>
      <c r="J359" s="50"/>
      <c r="K359" s="50"/>
      <c r="L359" s="50"/>
      <c r="M359" s="50"/>
    </row>
    <row r="360" spans="1:13" s="49" customFormat="1">
      <c r="G360" s="14"/>
      <c r="H360" s="28"/>
      <c r="I360" s="13"/>
      <c r="J360" s="50"/>
      <c r="K360" s="50"/>
      <c r="L360" s="50"/>
      <c r="M360" s="50"/>
    </row>
    <row r="361" spans="1:13" s="49" customFormat="1">
      <c r="G361" s="14"/>
      <c r="H361" s="28"/>
      <c r="I361" s="13"/>
      <c r="J361" s="50"/>
      <c r="K361" s="50"/>
      <c r="L361" s="50"/>
      <c r="M361" s="50"/>
    </row>
    <row r="362" spans="1:13" s="49" customFormat="1">
      <c r="G362" s="14"/>
      <c r="H362" s="28"/>
      <c r="I362" s="13"/>
      <c r="J362" s="50"/>
      <c r="K362" s="50"/>
      <c r="L362" s="50"/>
      <c r="M362" s="50"/>
    </row>
    <row r="363" spans="1:13" s="49" customFormat="1">
      <c r="G363" s="14"/>
      <c r="H363" s="28"/>
      <c r="I363" s="13"/>
      <c r="J363" s="50"/>
      <c r="K363" s="50"/>
      <c r="L363" s="50"/>
      <c r="M363" s="50"/>
    </row>
    <row r="364" spans="1:13" s="49" customFormat="1">
      <c r="G364" s="14"/>
      <c r="H364" s="28"/>
      <c r="I364" s="13"/>
      <c r="J364" s="50"/>
      <c r="K364" s="50"/>
      <c r="L364" s="50"/>
      <c r="M364" s="50"/>
    </row>
    <row r="365" spans="1:13" s="49" customFormat="1">
      <c r="A365" s="35"/>
      <c r="B365" s="36"/>
      <c r="C365" s="28"/>
      <c r="D365" s="28"/>
      <c r="E365" s="28"/>
      <c r="F365" s="14"/>
      <c r="G365" s="14"/>
      <c r="H365" s="28"/>
      <c r="I365" s="13"/>
      <c r="J365" s="50"/>
      <c r="K365" s="50"/>
      <c r="L365" s="50"/>
      <c r="M365" s="50"/>
    </row>
    <row r="366" spans="1:13">
      <c r="B366" s="44"/>
      <c r="C366" s="28"/>
      <c r="D366" s="29"/>
      <c r="E366" s="29"/>
      <c r="F366" s="29"/>
      <c r="G366" s="29"/>
      <c r="H366" s="32"/>
      <c r="I366" s="13"/>
      <c r="J366" s="6"/>
      <c r="K366" s="6"/>
      <c r="L366" s="6"/>
      <c r="M366" s="6"/>
    </row>
    <row r="367" spans="1:13">
      <c r="B367" s="44"/>
      <c r="C367" s="28"/>
      <c r="D367" s="12"/>
      <c r="E367" s="12"/>
      <c r="G367" s="14"/>
      <c r="H367" s="32"/>
      <c r="I367" s="13"/>
      <c r="J367" s="6"/>
      <c r="K367" s="6"/>
      <c r="L367" s="6"/>
      <c r="M367" s="6"/>
    </row>
    <row r="368" spans="1:13">
      <c r="A368" s="1"/>
      <c r="J368" s="6"/>
      <c r="K368" s="6"/>
      <c r="L368" s="6"/>
      <c r="M368" s="6"/>
    </row>
    <row r="369" spans="1:13">
      <c r="J369" s="6"/>
      <c r="K369" s="6"/>
      <c r="L369" s="6"/>
      <c r="M369" s="6"/>
    </row>
    <row r="370" spans="1:13">
      <c r="A370" s="34"/>
      <c r="B370" s="30"/>
      <c r="C370" s="28"/>
      <c r="D370" s="7"/>
      <c r="E370" s="7"/>
      <c r="G370" s="14"/>
      <c r="H370" s="32"/>
      <c r="I370" s="13"/>
      <c r="J370" s="6"/>
      <c r="K370" s="6"/>
      <c r="L370" s="6"/>
      <c r="M370" s="6"/>
    </row>
    <row r="371" spans="1:13">
      <c r="A371" s="35"/>
      <c r="B371" s="36"/>
      <c r="C371" s="28"/>
      <c r="D371" s="33"/>
      <c r="E371" s="33"/>
      <c r="G371" s="14"/>
      <c r="H371" s="32"/>
      <c r="I371" s="13"/>
      <c r="J371" s="6"/>
      <c r="K371" s="6"/>
      <c r="L371" s="6"/>
      <c r="M371" s="6"/>
    </row>
    <row r="372" spans="1:13">
      <c r="A372" s="37"/>
      <c r="B372" s="38"/>
      <c r="C372" s="28"/>
      <c r="D372" s="7"/>
      <c r="E372" s="7"/>
      <c r="G372" s="14"/>
      <c r="H372" s="32"/>
      <c r="I372" s="13"/>
      <c r="J372" s="6"/>
      <c r="K372" s="6"/>
      <c r="L372" s="6"/>
      <c r="M372" s="6"/>
    </row>
    <row r="373" spans="1:13">
      <c r="A373" s="34"/>
      <c r="B373" s="30"/>
      <c r="C373" s="7"/>
      <c r="D373" s="7"/>
      <c r="E373" s="7"/>
      <c r="G373" s="8"/>
      <c r="H373" s="40"/>
      <c r="I373" s="11"/>
      <c r="J373" s="6"/>
      <c r="K373" s="6"/>
      <c r="L373" s="6"/>
      <c r="M373" s="6"/>
    </row>
    <row r="374" spans="1:13" s="49" customFormat="1">
      <c r="A374" s="34"/>
      <c r="B374" s="30"/>
      <c r="C374" s="27"/>
      <c r="D374" s="27"/>
      <c r="E374" s="27"/>
      <c r="F374" s="51"/>
      <c r="G374" s="16"/>
      <c r="H374" s="41"/>
      <c r="I374" s="19"/>
      <c r="J374" s="50"/>
      <c r="K374" s="50"/>
      <c r="L374" s="50"/>
      <c r="M374" s="50"/>
    </row>
    <row r="375" spans="1:13" s="49" customFormat="1">
      <c r="A375" s="34"/>
      <c r="B375" s="30"/>
      <c r="C375" s="27"/>
      <c r="D375" s="27"/>
      <c r="E375" s="27"/>
      <c r="F375" s="51"/>
      <c r="G375" s="16"/>
      <c r="H375" s="41"/>
      <c r="I375" s="19"/>
      <c r="J375" s="50"/>
      <c r="K375" s="50"/>
      <c r="L375" s="50"/>
      <c r="M375" s="50"/>
    </row>
    <row r="376" spans="1:13" s="49" customFormat="1">
      <c r="A376" s="34"/>
      <c r="B376" s="30"/>
      <c r="C376" s="27"/>
      <c r="D376" s="27"/>
      <c r="E376" s="27"/>
      <c r="F376" s="51"/>
      <c r="G376" s="16"/>
      <c r="H376" s="41"/>
      <c r="I376" s="19"/>
      <c r="J376" s="50"/>
      <c r="K376" s="50"/>
      <c r="L376" s="50"/>
      <c r="M376" s="50"/>
    </row>
    <row r="377" spans="1:13" s="49" customFormat="1">
      <c r="A377" s="35"/>
      <c r="B377" s="36"/>
      <c r="C377" s="27"/>
      <c r="D377" s="27"/>
      <c r="E377" s="27"/>
      <c r="F377" s="51"/>
      <c r="G377" s="16"/>
      <c r="H377" s="41"/>
      <c r="I377" s="19"/>
      <c r="J377" s="50"/>
      <c r="K377" s="50"/>
      <c r="L377" s="50"/>
      <c r="M377" s="50"/>
    </row>
    <row r="378" spans="1:13" s="49" customFormat="1">
      <c r="A378" s="34"/>
      <c r="B378" s="30"/>
      <c r="C378" s="27"/>
      <c r="D378" s="27"/>
      <c r="E378" s="27"/>
      <c r="F378" s="51"/>
      <c r="G378" s="16"/>
      <c r="H378" s="41"/>
      <c r="I378" s="19"/>
      <c r="J378" s="50"/>
      <c r="K378" s="50"/>
      <c r="L378" s="50"/>
      <c r="M378" s="50"/>
    </row>
    <row r="379" spans="1:13" s="49" customFormat="1">
      <c r="A379" s="37"/>
      <c r="B379" s="38"/>
      <c r="C379" s="27"/>
      <c r="D379" s="27"/>
      <c r="E379" s="27"/>
      <c r="F379" s="51"/>
      <c r="G379" s="16"/>
      <c r="H379" s="41"/>
      <c r="I379" s="22"/>
      <c r="J379" s="50"/>
      <c r="K379" s="50"/>
      <c r="L379" s="50"/>
      <c r="M379" s="50"/>
    </row>
    <row r="380" spans="1:13" s="49" customFormat="1">
      <c r="A380" s="34"/>
      <c r="B380" s="30"/>
      <c r="C380" s="27"/>
      <c r="D380" s="27"/>
      <c r="E380" s="27"/>
      <c r="F380" s="51"/>
      <c r="G380" s="16"/>
      <c r="H380" s="41"/>
      <c r="I380" s="19"/>
      <c r="J380" s="50"/>
      <c r="K380" s="50"/>
      <c r="L380" s="50"/>
      <c r="M380" s="50"/>
    </row>
    <row r="381" spans="1:13" s="49" customFormat="1">
      <c r="A381" s="34"/>
      <c r="B381" s="30"/>
      <c r="C381" s="27"/>
      <c r="D381" s="27"/>
      <c r="E381" s="27"/>
      <c r="F381" s="51"/>
      <c r="G381" s="16"/>
      <c r="H381" s="41"/>
      <c r="I381" s="19"/>
      <c r="J381" s="50"/>
      <c r="K381" s="50"/>
      <c r="L381" s="50"/>
      <c r="M381" s="50"/>
    </row>
    <row r="382" spans="1:13" s="49" customFormat="1">
      <c r="A382" s="34"/>
      <c r="B382" s="30"/>
      <c r="C382" s="27"/>
      <c r="D382" s="27"/>
      <c r="E382" s="27"/>
      <c r="F382" s="51"/>
      <c r="G382" s="16"/>
      <c r="H382" s="41"/>
      <c r="I382" s="19"/>
      <c r="J382" s="50"/>
      <c r="K382" s="50"/>
      <c r="L382" s="50"/>
      <c r="M382" s="50"/>
    </row>
    <row r="383" spans="1:13" s="49" customFormat="1">
      <c r="A383" s="34"/>
      <c r="B383" s="30"/>
      <c r="C383" s="27"/>
      <c r="D383" s="27"/>
      <c r="E383" s="27"/>
      <c r="F383" s="51"/>
      <c r="G383" s="51"/>
      <c r="H383" s="52"/>
      <c r="I383" s="19"/>
      <c r="J383" s="50"/>
      <c r="K383" s="50"/>
      <c r="L383" s="50"/>
      <c r="M383" s="50"/>
    </row>
    <row r="384" spans="1:13" s="49" customFormat="1">
      <c r="A384" s="35"/>
      <c r="B384" s="36"/>
      <c r="C384" s="27"/>
      <c r="D384" s="27"/>
      <c r="E384" s="27"/>
      <c r="F384" s="51"/>
      <c r="G384" s="51"/>
      <c r="H384" s="52"/>
      <c r="I384" s="19"/>
      <c r="J384" s="50"/>
      <c r="K384" s="50"/>
      <c r="L384" s="50"/>
      <c r="M384" s="50"/>
    </row>
    <row r="385" spans="1:13" s="49" customFormat="1">
      <c r="A385" s="37"/>
      <c r="B385" s="38"/>
      <c r="C385" s="27"/>
      <c r="D385" s="27"/>
      <c r="E385" s="27"/>
      <c r="F385" s="51"/>
      <c r="G385" s="51"/>
      <c r="H385" s="52"/>
      <c r="I385" s="19"/>
      <c r="J385" s="50"/>
      <c r="K385" s="50"/>
      <c r="L385" s="50"/>
      <c r="M385" s="50"/>
    </row>
    <row r="386" spans="1:13" s="49" customFormat="1">
      <c r="A386" s="37"/>
      <c r="B386" s="38"/>
      <c r="C386" s="27"/>
      <c r="D386" s="27"/>
      <c r="E386" s="27"/>
      <c r="F386" s="51"/>
      <c r="G386" s="51"/>
      <c r="H386" s="52"/>
      <c r="I386" s="19"/>
      <c r="J386" s="50"/>
      <c r="K386" s="50"/>
      <c r="L386" s="50"/>
      <c r="M386" s="50"/>
    </row>
    <row r="387" spans="1:13" s="49" customFormat="1">
      <c r="A387" s="34"/>
      <c r="B387" s="30"/>
      <c r="C387" s="27"/>
      <c r="D387" s="27"/>
      <c r="E387" s="27"/>
      <c r="F387" s="51"/>
      <c r="G387" s="51"/>
      <c r="H387" s="52"/>
      <c r="I387" s="19"/>
      <c r="J387" s="50"/>
      <c r="K387" s="50"/>
      <c r="L387" s="50"/>
      <c r="M387" s="50"/>
    </row>
    <row r="388" spans="1:13" s="49" customFormat="1">
      <c r="A388" s="35"/>
      <c r="B388" s="36"/>
      <c r="C388" s="27"/>
      <c r="D388" s="27"/>
      <c r="E388" s="27"/>
      <c r="F388" s="51"/>
      <c r="G388" s="51"/>
      <c r="H388" s="52"/>
      <c r="I388" s="19"/>
      <c r="J388" s="50"/>
      <c r="K388" s="50"/>
      <c r="L388" s="50"/>
      <c r="M388" s="50"/>
    </row>
    <row r="389" spans="1:13" s="49" customFormat="1">
      <c r="A389" s="34"/>
      <c r="B389" s="30"/>
      <c r="C389" s="27"/>
      <c r="D389" s="27"/>
      <c r="E389" s="27"/>
      <c r="F389" s="51"/>
      <c r="G389" s="51"/>
      <c r="H389" s="52"/>
      <c r="I389" s="19"/>
      <c r="J389" s="50"/>
      <c r="K389" s="50"/>
      <c r="L389" s="50"/>
      <c r="M389" s="50"/>
    </row>
    <row r="390" spans="1:13" s="49" customFormat="1">
      <c r="A390" s="35"/>
      <c r="B390" s="36"/>
      <c r="C390" s="27"/>
      <c r="D390" s="27"/>
      <c r="E390" s="27"/>
      <c r="F390" s="51"/>
      <c r="G390" s="51"/>
      <c r="H390" s="52"/>
      <c r="I390" s="19"/>
      <c r="J390" s="50"/>
      <c r="K390" s="50"/>
      <c r="L390" s="50"/>
      <c r="M390" s="50"/>
    </row>
    <row r="391" spans="1:13" s="49" customFormat="1">
      <c r="A391" s="34"/>
      <c r="B391" s="30"/>
      <c r="C391" s="27"/>
      <c r="D391" s="27"/>
      <c r="E391" s="27"/>
      <c r="F391" s="51"/>
      <c r="G391" s="51"/>
      <c r="H391" s="52"/>
      <c r="I391" s="19"/>
      <c r="J391" s="50"/>
      <c r="K391" s="50"/>
      <c r="L391" s="50"/>
      <c r="M391" s="50"/>
    </row>
    <row r="392" spans="1:13" s="49" customFormat="1">
      <c r="A392" s="34"/>
      <c r="B392" s="30"/>
      <c r="C392" s="27"/>
      <c r="D392" s="27"/>
      <c r="E392" s="27"/>
      <c r="F392" s="51"/>
      <c r="G392" s="51"/>
      <c r="H392" s="52"/>
      <c r="I392" s="19"/>
      <c r="J392" s="50"/>
      <c r="K392" s="50"/>
      <c r="L392" s="50"/>
      <c r="M392" s="50"/>
    </row>
    <row r="393" spans="1:13">
      <c r="B393" s="44"/>
      <c r="J393" s="6"/>
      <c r="K393" s="6"/>
      <c r="L393" s="6"/>
      <c r="M393" s="6"/>
    </row>
    <row r="394" spans="1:13">
      <c r="B394" s="44"/>
      <c r="J394" s="6"/>
      <c r="K394" s="6"/>
      <c r="L394" s="6"/>
      <c r="M394" s="6"/>
    </row>
    <row r="395" spans="1:13">
      <c r="J395" s="6"/>
      <c r="K395" s="6"/>
      <c r="L395" s="6"/>
      <c r="M395" s="6"/>
    </row>
    <row r="396" spans="1:13">
      <c r="J396" s="6"/>
      <c r="K396" s="6"/>
      <c r="L396" s="6"/>
      <c r="M396" s="6"/>
    </row>
    <row r="397" spans="1:13">
      <c r="J397" s="6"/>
      <c r="K397" s="6"/>
      <c r="L397" s="6"/>
      <c r="M397" s="6"/>
    </row>
    <row r="398" spans="1:13">
      <c r="J398" s="6"/>
      <c r="K398" s="6"/>
      <c r="L398" s="6"/>
      <c r="M398" s="6"/>
    </row>
    <row r="399" spans="1:13">
      <c r="J399" s="6"/>
      <c r="K399" s="6"/>
      <c r="L399" s="6"/>
      <c r="M399" s="6"/>
    </row>
    <row r="400" spans="1:13" s="49" customFormat="1">
      <c r="A400" s="2"/>
      <c r="B400" s="31"/>
      <c r="C400" s="27"/>
      <c r="D400" s="27"/>
      <c r="E400" s="27"/>
      <c r="F400" s="51"/>
      <c r="G400" s="51"/>
      <c r="H400" s="52"/>
      <c r="I400" s="19"/>
      <c r="J400" s="50"/>
      <c r="K400" s="50"/>
      <c r="L400" s="50"/>
      <c r="M400" s="50"/>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49" spans="10:13">
      <c r="J449" s="6"/>
      <c r="K449" s="6"/>
      <c r="L449" s="6"/>
      <c r="M449" s="6"/>
    </row>
    <row r="450" spans="10:13">
      <c r="J450" s="6"/>
      <c r="K450" s="6"/>
      <c r="L450" s="6"/>
      <c r="M450" s="6"/>
    </row>
    <row r="451" spans="10:13">
      <c r="J451" s="6"/>
      <c r="K451" s="6"/>
      <c r="L451" s="6"/>
      <c r="M451" s="6"/>
    </row>
    <row r="452" spans="10:13">
      <c r="J452" s="6"/>
      <c r="K452" s="6"/>
      <c r="L452" s="6"/>
      <c r="M452" s="6"/>
    </row>
    <row r="453" spans="10:13">
      <c r="J453" s="6"/>
      <c r="K453" s="6"/>
      <c r="L453" s="6"/>
      <c r="M453" s="6"/>
    </row>
    <row r="465" spans="1:13">
      <c r="J465" s="6"/>
      <c r="K465" s="6"/>
      <c r="L465" s="6"/>
      <c r="M465" s="6"/>
    </row>
    <row r="471" spans="1:13">
      <c r="J471" s="6"/>
      <c r="K471" s="6"/>
      <c r="L471" s="6"/>
      <c r="M471" s="6"/>
    </row>
    <row r="476" spans="1:13" s="18" customFormat="1">
      <c r="A476" s="2"/>
      <c r="B476" s="31"/>
      <c r="C476" s="27"/>
      <c r="D476" s="27"/>
      <c r="E476" s="27"/>
      <c r="F476" s="51"/>
      <c r="G476" s="51"/>
      <c r="H476" s="52"/>
      <c r="I476" s="19"/>
    </row>
    <row r="477" spans="1:13" s="18" customFormat="1">
      <c r="A477" s="2"/>
      <c r="B477" s="31"/>
      <c r="C477" s="27"/>
      <c r="D477" s="27"/>
      <c r="E477" s="27"/>
      <c r="F477" s="51"/>
      <c r="G477" s="51"/>
      <c r="H477" s="52"/>
      <c r="I477" s="19"/>
    </row>
    <row r="478" spans="1:13" s="18" customFormat="1">
      <c r="A478" s="2"/>
      <c r="B478" s="31"/>
      <c r="C478" s="27"/>
      <c r="D478" s="27"/>
      <c r="E478" s="27"/>
      <c r="F478" s="51"/>
      <c r="G478" s="51"/>
      <c r="H478" s="52"/>
      <c r="I478" s="19"/>
    </row>
    <row r="479" spans="1:13" s="18" customFormat="1">
      <c r="A479" s="2"/>
      <c r="B479" s="31"/>
      <c r="C479" s="27"/>
      <c r="D479" s="27"/>
      <c r="E479" s="27"/>
      <c r="F479" s="51"/>
      <c r="G479" s="51"/>
      <c r="H479" s="52"/>
      <c r="I479" s="19"/>
    </row>
    <row r="482" spans="1:9" ht="14.25" customHeight="1"/>
    <row r="485" spans="1:9" s="18" customFormat="1">
      <c r="A485" s="2"/>
      <c r="B485" s="31"/>
      <c r="C485" s="27"/>
      <c r="D485" s="27"/>
      <c r="E485" s="27"/>
      <c r="F485" s="51"/>
      <c r="G485" s="51"/>
      <c r="H485" s="52"/>
      <c r="I485" s="19"/>
    </row>
    <row r="486" spans="1:9" s="17" customFormat="1">
      <c r="A486" s="2"/>
      <c r="B486" s="31"/>
      <c r="C486" s="27"/>
      <c r="D486" s="27"/>
      <c r="E486" s="27"/>
      <c r="F486" s="51"/>
      <c r="G486" s="51"/>
      <c r="H486" s="52"/>
      <c r="I486" s="19"/>
    </row>
    <row r="493" spans="1:9" s="17" customFormat="1">
      <c r="A493" s="2"/>
      <c r="B493" s="31"/>
      <c r="C493" s="27"/>
      <c r="D493" s="27"/>
      <c r="E493" s="27"/>
      <c r="F493" s="51"/>
      <c r="G493" s="51"/>
      <c r="H493" s="52"/>
      <c r="I493" s="19"/>
    </row>
    <row r="494" spans="1:9" s="17" customFormat="1">
      <c r="A494" s="2"/>
      <c r="B494" s="31"/>
      <c r="C494" s="27"/>
      <c r="D494" s="27"/>
      <c r="E494" s="27"/>
      <c r="F494" s="51"/>
      <c r="G494" s="51"/>
      <c r="H494" s="52"/>
      <c r="I494" s="19"/>
    </row>
  </sheetData>
  <sortState ref="A25:I343">
    <sortCondition ref="A24"/>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2017-09-04T09:16:38Z</dcterms:modified>
</cp:coreProperties>
</file>